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Fact Book\Data\Human Resources\locked for upload\"/>
    </mc:Choice>
  </mc:AlternateContent>
  <xr:revisionPtr revIDLastSave="0" documentId="13_ncr:1_{9DBA3045-3A6F-4207-A6D4-2185CF29921E}" xr6:coauthVersionLast="47" xr6:coauthVersionMax="47" xr10:uidLastSave="{00000000-0000-0000-0000-000000000000}"/>
  <workbookProtection workbookAlgorithmName="SHA-512" workbookHashValue="94iaYEk9P5xkLNCnL2WW68Bv3aG0XYu9LjzTwzhUCM9DBJ6ZiEyQrhcHczpNC1I+qV1BTXApeIM8Lk6GaHO56g==" workbookSaltValue="+yl1eItfXAzqOp4C7I7tMQ==" workbookSpinCount="100000" lockStructure="1"/>
  <bookViews>
    <workbookView xWindow="-110" yWindow="-110" windowWidth="19420" windowHeight="11500" xr2:uid="{00000000-000D-0000-FFFF-FFFF00000000}"/>
  </bookViews>
  <sheets>
    <sheet name="Faculty by FTPT and Gender" sheetId="1" r:id="rId1"/>
    <sheet name="Faculty by Tenure and Gender"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3" l="1"/>
  <c r="U10" i="3"/>
  <c r="U9" i="3" s="1"/>
  <c r="U21" i="3" s="1"/>
  <c r="U6" i="3"/>
  <c r="U18" i="3" s="1"/>
  <c r="U3" i="3"/>
  <c r="U15" i="3" s="1"/>
  <c r="U9" i="1"/>
  <c r="U6" i="1"/>
  <c r="U18" i="1" s="1"/>
  <c r="U3" i="1"/>
  <c r="U15" i="1" s="1"/>
  <c r="T9" i="3"/>
  <c r="T20" i="3" s="1"/>
  <c r="T6" i="3"/>
  <c r="T17" i="3" s="1"/>
  <c r="T3" i="3"/>
  <c r="T15" i="3" s="1"/>
  <c r="T6" i="1"/>
  <c r="T18" i="1" s="1"/>
  <c r="T3" i="1"/>
  <c r="T15" i="1" s="1"/>
  <c r="S10" i="3"/>
  <c r="R11" i="3"/>
  <c r="R10" i="3"/>
  <c r="S9" i="3"/>
  <c r="S19" i="3" s="1"/>
  <c r="S6" i="3"/>
  <c r="S16" i="3" s="1"/>
  <c r="S3" i="3"/>
  <c r="S13" i="3" s="1"/>
  <c r="S6" i="1"/>
  <c r="S16" i="1" s="1"/>
  <c r="S3" i="1"/>
  <c r="S13" i="1" s="1"/>
  <c r="R3" i="1"/>
  <c r="R15" i="1" s="1"/>
  <c r="R6" i="1"/>
  <c r="U17" i="3" l="1"/>
  <c r="S17" i="3"/>
  <c r="S18" i="3"/>
  <c r="S20" i="3"/>
  <c r="U19" i="3"/>
  <c r="U13" i="3"/>
  <c r="U14" i="3"/>
  <c r="U16" i="3"/>
  <c r="U20" i="3"/>
  <c r="R14" i="1"/>
  <c r="S17" i="1"/>
  <c r="U13" i="1"/>
  <c r="U14" i="1"/>
  <c r="U16" i="1"/>
  <c r="U17" i="1"/>
  <c r="R9" i="1"/>
  <c r="R20" i="1" s="1"/>
  <c r="S15" i="3"/>
  <c r="S14" i="1"/>
  <c r="S15" i="1"/>
  <c r="T21" i="3"/>
  <c r="T18" i="3"/>
  <c r="T19" i="3"/>
  <c r="T13" i="3"/>
  <c r="T14" i="3"/>
  <c r="T16" i="3"/>
  <c r="T16" i="1"/>
  <c r="T17" i="1"/>
  <c r="T9" i="1"/>
  <c r="T13" i="1"/>
  <c r="T14" i="1"/>
  <c r="R18" i="1"/>
  <c r="R21" i="1"/>
  <c r="S9" i="1"/>
  <c r="S19" i="1" s="1"/>
  <c r="S18" i="1"/>
  <c r="R17" i="1"/>
  <c r="S14" i="3"/>
  <c r="S21" i="3"/>
  <c r="R9" i="3"/>
  <c r="R3" i="3"/>
  <c r="R6" i="3"/>
  <c r="R19" i="1"/>
  <c r="R13" i="1"/>
  <c r="R16" i="1"/>
  <c r="R16" i="3" l="1"/>
  <c r="R18" i="3"/>
  <c r="R17" i="3"/>
  <c r="R13" i="3"/>
  <c r="R14" i="3"/>
  <c r="R15" i="3"/>
  <c r="R19" i="3"/>
  <c r="R21" i="3"/>
  <c r="R20" i="3"/>
  <c r="U21" i="1"/>
  <c r="U20" i="1"/>
  <c r="U19" i="1"/>
  <c r="T21" i="1"/>
  <c r="T20" i="1"/>
  <c r="T19" i="1"/>
  <c r="S20" i="1"/>
  <c r="S21" i="1"/>
  <c r="M21" i="3"/>
  <c r="L21" i="3"/>
  <c r="K21" i="3"/>
  <c r="J21" i="3"/>
  <c r="I21" i="3"/>
  <c r="H21" i="3"/>
  <c r="G21" i="3"/>
  <c r="F21" i="3"/>
  <c r="E21" i="3"/>
  <c r="D21" i="3"/>
  <c r="C21" i="3"/>
  <c r="B21" i="3"/>
  <c r="M20" i="3"/>
  <c r="L20" i="3"/>
  <c r="K20" i="3"/>
  <c r="J20" i="3"/>
  <c r="I20" i="3"/>
  <c r="H20" i="3"/>
  <c r="G20" i="3"/>
  <c r="F20" i="3"/>
  <c r="E20" i="3"/>
  <c r="D20" i="3"/>
  <c r="C20" i="3"/>
  <c r="B20" i="3"/>
  <c r="M19" i="3"/>
  <c r="L19" i="3"/>
  <c r="K19" i="3"/>
  <c r="J19" i="3"/>
  <c r="I19" i="3"/>
  <c r="H19" i="3"/>
  <c r="G19" i="3"/>
  <c r="F19" i="3"/>
  <c r="E19" i="3"/>
  <c r="D19" i="3"/>
  <c r="C19" i="3"/>
  <c r="B19" i="3"/>
  <c r="M18" i="3"/>
  <c r="L18" i="3"/>
  <c r="K18" i="3"/>
  <c r="J18" i="3"/>
  <c r="I18" i="3"/>
  <c r="H18" i="3"/>
  <c r="G18" i="3"/>
  <c r="F18" i="3"/>
  <c r="E18" i="3"/>
  <c r="D18" i="3"/>
  <c r="C18" i="3"/>
  <c r="B18" i="3"/>
  <c r="M17" i="3"/>
  <c r="L17" i="3"/>
  <c r="K17" i="3"/>
  <c r="J17" i="3"/>
  <c r="I17" i="3"/>
  <c r="H17" i="3"/>
  <c r="G17" i="3"/>
  <c r="F17" i="3"/>
  <c r="E17" i="3"/>
  <c r="D17" i="3"/>
  <c r="C17" i="3"/>
  <c r="B17" i="3"/>
  <c r="M16" i="3"/>
  <c r="L16" i="3"/>
  <c r="K16" i="3"/>
  <c r="J16" i="3"/>
  <c r="I16" i="3"/>
  <c r="H16" i="3"/>
  <c r="G16" i="3"/>
  <c r="F16" i="3"/>
  <c r="E16" i="3"/>
  <c r="D16" i="3"/>
  <c r="C16" i="3"/>
  <c r="B16" i="3"/>
  <c r="M15" i="3"/>
  <c r="L15" i="3"/>
  <c r="K15" i="3"/>
  <c r="J15" i="3"/>
  <c r="I15" i="3"/>
  <c r="H15" i="3"/>
  <c r="G15" i="3"/>
  <c r="F15" i="3"/>
  <c r="E15" i="3"/>
  <c r="D15" i="3"/>
  <c r="C15" i="3"/>
  <c r="B15" i="3"/>
  <c r="M14" i="3"/>
  <c r="L14" i="3"/>
  <c r="K14" i="3"/>
  <c r="J14" i="3"/>
  <c r="I14" i="3"/>
  <c r="H14" i="3"/>
  <c r="G14" i="3"/>
  <c r="F14" i="3"/>
  <c r="E14" i="3"/>
  <c r="D14" i="3"/>
  <c r="C14" i="3"/>
  <c r="B14" i="3"/>
  <c r="M13" i="3"/>
  <c r="L13" i="3"/>
  <c r="K13" i="3"/>
  <c r="J13" i="3"/>
  <c r="I13" i="3"/>
  <c r="H13" i="3"/>
  <c r="G13" i="3"/>
  <c r="F13" i="3"/>
  <c r="E13" i="3"/>
  <c r="D13" i="3"/>
  <c r="C13" i="3"/>
  <c r="B13" i="3"/>
  <c r="Q11" i="3"/>
  <c r="P11" i="3"/>
  <c r="O11" i="3"/>
  <c r="N11" i="3"/>
  <c r="Q10" i="3"/>
  <c r="P10" i="3"/>
  <c r="O10" i="3"/>
  <c r="N10" i="3"/>
  <c r="Q6" i="3"/>
  <c r="Q17" i="3" s="1"/>
  <c r="P6" i="3"/>
  <c r="P17" i="3" s="1"/>
  <c r="O6" i="3"/>
  <c r="O17" i="3" s="1"/>
  <c r="N6" i="3"/>
  <c r="N18" i="3" s="1"/>
  <c r="Q3" i="3"/>
  <c r="Q9" i="3" s="1"/>
  <c r="Q19" i="3" s="1"/>
  <c r="P3" i="3"/>
  <c r="P15" i="3" s="1"/>
  <c r="O3" i="3"/>
  <c r="O14" i="3" s="1"/>
  <c r="N3" i="3"/>
  <c r="Q20" i="3" l="1"/>
  <c r="Q21" i="3"/>
  <c r="N9" i="3"/>
  <c r="N19" i="3" s="1"/>
  <c r="P14" i="3"/>
  <c r="Q16" i="3"/>
  <c r="N14" i="3"/>
  <c r="O16" i="3"/>
  <c r="P18" i="3"/>
  <c r="Q14" i="3"/>
  <c r="N16" i="3"/>
  <c r="O18" i="3"/>
  <c r="N13" i="3"/>
  <c r="N15" i="3"/>
  <c r="N17" i="3"/>
  <c r="O13" i="3"/>
  <c r="O15" i="3"/>
  <c r="P16" i="3"/>
  <c r="Q18" i="3"/>
  <c r="P13" i="3"/>
  <c r="Q13" i="3"/>
  <c r="Q15" i="3"/>
  <c r="O9" i="3"/>
  <c r="O19" i="3" s="1"/>
  <c r="P9" i="3"/>
  <c r="P19" i="3" s="1"/>
  <c r="P20" i="3" l="1"/>
  <c r="P21" i="3"/>
  <c r="O21" i="3"/>
  <c r="N21" i="3"/>
  <c r="O20" i="3"/>
  <c r="N20" i="3"/>
  <c r="Q10" i="1"/>
  <c r="Q11" i="1"/>
  <c r="Q6" i="1"/>
  <c r="Q16" i="1" s="1"/>
  <c r="Q3" i="1"/>
  <c r="Q13" i="1" l="1"/>
  <c r="Q15" i="1"/>
  <c r="Q9" i="1"/>
  <c r="Q19" i="1" s="1"/>
  <c r="Q18" i="1"/>
  <c r="Q17" i="1"/>
  <c r="Q14" i="1"/>
  <c r="P11" i="1"/>
  <c r="P10" i="1"/>
  <c r="P6" i="1"/>
  <c r="P18" i="1" s="1"/>
  <c r="P3" i="1"/>
  <c r="P15" i="1" s="1"/>
  <c r="Q20" i="1" l="1"/>
  <c r="Q21" i="1"/>
  <c r="P9" i="1"/>
  <c r="P19" i="1" s="1"/>
  <c r="P13" i="1"/>
  <c r="P14" i="1"/>
  <c r="P16" i="1"/>
  <c r="P17" i="1"/>
  <c r="P21" i="1" l="1"/>
  <c r="P20" i="1"/>
  <c r="O10" i="1"/>
  <c r="O11" i="1"/>
  <c r="O6" i="1"/>
  <c r="O17" i="1" s="1"/>
  <c r="O3" i="1"/>
  <c r="O14" i="1" s="1"/>
  <c r="O15" i="1" l="1"/>
  <c r="O18" i="1"/>
  <c r="O16" i="1"/>
  <c r="O13" i="1"/>
  <c r="O9" i="1"/>
  <c r="N11" i="1"/>
  <c r="N10" i="1"/>
  <c r="N6" i="1"/>
  <c r="N3" i="1"/>
  <c r="O20" i="1" l="1"/>
  <c r="O19" i="1"/>
  <c r="O21" i="1"/>
  <c r="N9" i="1"/>
  <c r="N21" i="1"/>
  <c r="N20" i="1"/>
  <c r="N19" i="1"/>
  <c r="N18" i="1"/>
  <c r="N17" i="1"/>
  <c r="N16" i="1"/>
  <c r="N15" i="1"/>
  <c r="N14" i="1"/>
  <c r="N13" i="1"/>
  <c r="M21" i="1" l="1"/>
  <c r="L21" i="1"/>
  <c r="K21" i="1"/>
  <c r="J21" i="1"/>
  <c r="I21" i="1"/>
  <c r="H21" i="1"/>
  <c r="G21" i="1"/>
  <c r="F21" i="1"/>
  <c r="E21" i="1"/>
  <c r="D21" i="1"/>
  <c r="C21" i="1"/>
  <c r="B21" i="1"/>
  <c r="M20" i="1"/>
  <c r="L20" i="1"/>
  <c r="K20" i="1"/>
  <c r="J20" i="1"/>
  <c r="I20" i="1"/>
  <c r="H20" i="1"/>
  <c r="G20" i="1"/>
  <c r="F20" i="1"/>
  <c r="E20" i="1"/>
  <c r="D20" i="1"/>
  <c r="C20" i="1"/>
  <c r="B20" i="1"/>
  <c r="M19" i="1"/>
  <c r="L19" i="1"/>
  <c r="K19" i="1"/>
  <c r="J19" i="1"/>
  <c r="I19" i="1"/>
  <c r="H19" i="1"/>
  <c r="G19" i="1"/>
  <c r="F19" i="1"/>
  <c r="E19" i="1"/>
  <c r="D19" i="1"/>
  <c r="C19" i="1"/>
  <c r="B19" i="1"/>
  <c r="M18" i="1"/>
  <c r="L18" i="1"/>
  <c r="K18" i="1"/>
  <c r="J18" i="1"/>
  <c r="I18" i="1"/>
  <c r="H18" i="1"/>
  <c r="G18" i="1"/>
  <c r="F18" i="1"/>
  <c r="E18" i="1"/>
  <c r="D18" i="1"/>
  <c r="C18" i="1"/>
  <c r="B18" i="1"/>
  <c r="M17" i="1"/>
  <c r="L17" i="1"/>
  <c r="K17" i="1"/>
  <c r="J17" i="1"/>
  <c r="I17" i="1"/>
  <c r="H17" i="1"/>
  <c r="G17" i="1"/>
  <c r="F17" i="1"/>
  <c r="E17" i="1"/>
  <c r="D17" i="1"/>
  <c r="C17" i="1"/>
  <c r="B17" i="1"/>
  <c r="M16" i="1"/>
  <c r="L16" i="1"/>
  <c r="K16" i="1"/>
  <c r="J16" i="1"/>
  <c r="I16" i="1"/>
  <c r="H16" i="1"/>
  <c r="G16" i="1"/>
  <c r="F16" i="1"/>
  <c r="E16" i="1"/>
  <c r="D16" i="1"/>
  <c r="C16" i="1"/>
  <c r="B16" i="1"/>
  <c r="C13" i="1"/>
  <c r="D13" i="1"/>
  <c r="E13" i="1"/>
  <c r="F13" i="1"/>
  <c r="G13" i="1"/>
  <c r="H13" i="1"/>
  <c r="I13" i="1"/>
  <c r="J13" i="1"/>
  <c r="K13" i="1"/>
  <c r="L13" i="1"/>
  <c r="M13" i="1"/>
  <c r="C14" i="1"/>
  <c r="D14" i="1"/>
  <c r="E14" i="1"/>
  <c r="F14" i="1"/>
  <c r="G14" i="1"/>
  <c r="H14" i="1"/>
  <c r="I14" i="1"/>
  <c r="J14" i="1"/>
  <c r="K14" i="1"/>
  <c r="L14" i="1"/>
  <c r="M14" i="1"/>
  <c r="C15" i="1"/>
  <c r="D15" i="1"/>
  <c r="E15" i="1"/>
  <c r="F15" i="1"/>
  <c r="G15" i="1"/>
  <c r="H15" i="1"/>
  <c r="I15" i="1"/>
  <c r="J15" i="1"/>
  <c r="K15" i="1"/>
  <c r="L15" i="1"/>
  <c r="M15" i="1"/>
  <c r="B15" i="1"/>
  <c r="B14" i="1"/>
  <c r="B13" i="1"/>
</calcChain>
</file>

<file path=xl/sharedStrings.xml><?xml version="1.0" encoding="utf-8"?>
<sst xmlns="http://schemas.openxmlformats.org/spreadsheetml/2006/main" count="119" uniqueCount="39">
  <si>
    <t>2006</t>
  </si>
  <si>
    <t>2007</t>
  </si>
  <si>
    <t>2008</t>
  </si>
  <si>
    <t>2009</t>
  </si>
  <si>
    <t>2010</t>
  </si>
  <si>
    <t>2011</t>
  </si>
  <si>
    <t>2012</t>
  </si>
  <si>
    <t>2013</t>
  </si>
  <si>
    <t>2014</t>
  </si>
  <si>
    <t>2015</t>
  </si>
  <si>
    <t>2016</t>
  </si>
  <si>
    <t>2017</t>
  </si>
  <si>
    <t>Men</t>
  </si>
  <si>
    <t>Women</t>
  </si>
  <si>
    <t>Full-time total (N)</t>
  </si>
  <si>
    <t>Part-time total (N)</t>
  </si>
  <si>
    <t>Full-time &amp; part-time total (N)</t>
  </si>
  <si>
    <t>Full-time &amp; part-time total (pct)</t>
  </si>
  <si>
    <t>Part-time total (pct)</t>
  </si>
  <si>
    <t>Full-time total (pct)</t>
  </si>
  <si>
    <t>Tenured &amp; Tenure Track (N)</t>
  </si>
  <si>
    <t>Not on Tenure Track (N)</t>
  </si>
  <si>
    <t>Total (N)</t>
  </si>
  <si>
    <t>Tenured &amp; Tenure Track (pct)</t>
  </si>
  <si>
    <t>Not on Tenure Track (pct)</t>
  </si>
  <si>
    <t>Total (pct)</t>
  </si>
  <si>
    <t>2018</t>
  </si>
  <si>
    <t>2019</t>
  </si>
  <si>
    <t>2020</t>
  </si>
  <si>
    <t>2021</t>
  </si>
  <si>
    <t>Counts</t>
  </si>
  <si>
    <t>Percentages</t>
  </si>
  <si>
    <t>* Data collection and reporting standards for this element have been inconsistent over this period, at times asking for "sex," for "gender," or simply "are you male or female?" In all instances, institutions were required by the US Dept. of Education to report individuals within the binary of male/female, even when individuals offered a nonbinary response.
Counts follow reporting standards for the Integrated Postsecondary Education Data System (IPEDS) except as described below and include employees on the institution's payroll as of Nov. 1. Counts include employees with faculty status whose primary occupation is instruction, research, public service or a combination thereof. Administrators and librarians with faculty status are not included. Staff members who teach but with primary occupations in other areas are not included. Total counts 2006-2016 restated to match administrative data and will reflect small variances from IPEDS; fall 2017 and later total counts reflect those reported to IPEDS. 
Full-Time Equivalency calculated as 1 FT = FTE, 1 PT = 1/3 FTE.  
Data Source: SBU Data Warehouse ReportEmployeeJobRecords.</t>
  </si>
  <si>
    <t>2022</t>
  </si>
  <si>
    <t>2023</t>
  </si>
  <si>
    <t>2024</t>
  </si>
  <si>
    <t>Fall Headcount of Employees with Faculty Status By Employment Status and Gender,* Fall 2006-Fall 2025
Primary Occupations in Instruction, Research, Public Service, and Instruction/Research/Public Service</t>
  </si>
  <si>
    <t>2025</t>
  </si>
  <si>
    <t>Fall Headcount of Employees with Faculty Status By Tenure Status and Gender,* Fall 2006-Fall 2025 Primary Occupations in Instruction, Research, Public Service, and Instruction/Research/Public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</si>
</sst>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sz val="8"/>
      <name val="Calibri"/>
      <family val="2"/>
      <scheme val="minor"/>
    </font>
    <font>
      <sz val="9"/>
      <color theme="1"/>
      <name val="Arial"/>
      <family val="2"/>
    </font>
    <font>
      <b/>
      <sz val="9"/>
      <color theme="1"/>
      <name val="Arial"/>
      <family val="2"/>
    </font>
    <font>
      <b/>
      <sz val="8"/>
      <color theme="1"/>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24">
    <xf numFmtId="0" fontId="0" fillId="0" borderId="0" xfId="0"/>
    <xf numFmtId="0" fontId="2" fillId="0" borderId="0" xfId="0" applyFont="1"/>
    <xf numFmtId="3" fontId="2" fillId="0" borderId="0" xfId="0" applyNumberFormat="1" applyFont="1"/>
    <xf numFmtId="0" fontId="2" fillId="0" borderId="1" xfId="0" applyFont="1" applyBorder="1"/>
    <xf numFmtId="3" fontId="3" fillId="0" borderId="1" xfId="0" quotePrefix="1" applyNumberFormat="1" applyFont="1" applyBorder="1" applyAlignment="1">
      <alignment horizontal="right"/>
    </xf>
    <xf numFmtId="0" fontId="4" fillId="0" borderId="0" xfId="0" applyFont="1" applyAlignment="1">
      <alignment horizontal="left" wrapText="1"/>
    </xf>
    <xf numFmtId="0" fontId="1" fillId="0" borderId="0" xfId="0" applyFont="1" applyAlignment="1">
      <alignment horizontal="left" wrapText="1"/>
    </xf>
    <xf numFmtId="0" fontId="7" fillId="0" borderId="0" xfId="0" applyFont="1"/>
    <xf numFmtId="3" fontId="7" fillId="0" borderId="0" xfId="0" applyNumberFormat="1" applyFont="1"/>
    <xf numFmtId="0" fontId="6" fillId="0" borderId="0" xfId="0" applyFont="1" applyAlignment="1">
      <alignment horizontal="left" indent="1"/>
    </xf>
    <xf numFmtId="3" fontId="6" fillId="0" borderId="0" xfId="0" applyNumberFormat="1" applyFont="1"/>
    <xf numFmtId="0" fontId="6" fillId="0" borderId="1" xfId="0" applyFont="1" applyBorder="1"/>
    <xf numFmtId="3" fontId="7" fillId="0" borderId="1" xfId="0" quotePrefix="1" applyNumberFormat="1" applyFont="1" applyBorder="1" applyAlignment="1">
      <alignment horizontal="right"/>
    </xf>
    <xf numFmtId="164" fontId="7" fillId="0" borderId="0" xfId="0" applyNumberFormat="1" applyFont="1"/>
    <xf numFmtId="164" fontId="6" fillId="0" borderId="0" xfId="0" applyNumberFormat="1" applyFont="1"/>
    <xf numFmtId="3" fontId="7" fillId="0" borderId="1" xfId="0" applyNumberFormat="1" applyFont="1" applyBorder="1" applyAlignment="1">
      <alignment horizontal="right"/>
    </xf>
    <xf numFmtId="0" fontId="8" fillId="0" borderId="0" xfId="0" applyFont="1"/>
    <xf numFmtId="0" fontId="7" fillId="0" borderId="2" xfId="0" quotePrefix="1" applyFont="1" applyBorder="1" applyAlignment="1">
      <alignment horizontal="right"/>
    </xf>
    <xf numFmtId="0" fontId="7" fillId="0" borderId="1" xfId="0" applyFont="1" applyBorder="1" applyAlignment="1">
      <alignment horizontal="right"/>
    </xf>
    <xf numFmtId="3" fontId="6" fillId="0" borderId="1" xfId="0" applyNumberFormat="1" applyFont="1" applyBorder="1"/>
    <xf numFmtId="0" fontId="4" fillId="0" borderId="0" xfId="0" applyFont="1" applyAlignment="1">
      <alignment horizontal="left" indent="1"/>
    </xf>
    <xf numFmtId="0" fontId="4" fillId="0" borderId="0" xfId="0" applyFont="1" applyAlignment="1">
      <alignment horizontal="left" wrapText="1"/>
    </xf>
    <xf numFmtId="0" fontId="1" fillId="0" borderId="0" xfId="0" applyFont="1" applyAlignment="1">
      <alignment horizontal="left" wrapText="1"/>
    </xf>
    <xf numFmtId="0" fontId="4" fillId="0" borderId="0" xfId="0" applyFont="1" applyAlignment="1">
      <alignment wrapText="1"/>
    </xf>
  </cellXfs>
  <cellStyles count="1">
    <cellStyle name="Normal" xfId="0" builtinId="0"/>
  </cellStyles>
  <dxfs count="90">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1"/>
        <name val="Arial"/>
        <family val="2"/>
        <scheme val="none"/>
      </font>
      <numFmt numFmtId="3" formatCode="#,##0"/>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9"/>
        <color theme="1"/>
        <name val="Arial"/>
        <family val="2"/>
        <scheme val="none"/>
      </font>
      <numFmt numFmtId="3" formatCode="#,##0"/>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1"/>
        <name val="Arial"/>
        <family val="2"/>
        <scheme val="none"/>
      </font>
      <numFmt numFmtId="3" formatCode="#,##0"/>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5992A6-71E1-4B87-A39F-466C36C99FCC}" name="Table1" displayName="Table1" ref="A2:U11" totalsRowShown="0" headerRowDxfId="89" dataDxfId="87" headerRowBorderDxfId="88" tableBorderDxfId="86">
  <tableColumns count="21">
    <tableColumn id="1" xr3:uid="{678C4D0F-6872-4347-BEE4-2F7F1A3E95B9}" name="Counts" dataDxfId="85"/>
    <tableColumn id="2" xr3:uid="{53C68713-9BFB-457F-9560-E909F5C08974}" name="2006" dataDxfId="84"/>
    <tableColumn id="3" xr3:uid="{9924715B-8278-4CC2-A3DF-169C4A8C117D}" name="2007" dataDxfId="83"/>
    <tableColumn id="4" xr3:uid="{A2B56B87-C09C-46C5-B5B0-437554C230B2}" name="2008" dataDxfId="82"/>
    <tableColumn id="5" xr3:uid="{B19AEF9A-12E9-402A-B09A-64D5CBFAC2BE}" name="2009" dataDxfId="81"/>
    <tableColumn id="6" xr3:uid="{4E6254C2-D83C-42CF-BEBB-F4087609CBCE}" name="2010" dataDxfId="80"/>
    <tableColumn id="7" xr3:uid="{5A9378F9-F2C0-4BBA-A2BF-7FE3DF262FA3}" name="2011" dataDxfId="79"/>
    <tableColumn id="8" xr3:uid="{34A4B342-6F20-4FFA-8BC4-F8B031344706}" name="2012" dataDxfId="78"/>
    <tableColumn id="9" xr3:uid="{AF3CCB95-B88A-47AD-B319-CE072D2A1774}" name="2013" dataDxfId="77"/>
    <tableColumn id="10" xr3:uid="{68CA1211-E579-4CCF-8783-2BC48A6A16A4}" name="2014" dataDxfId="76"/>
    <tableColumn id="11" xr3:uid="{BEB478C9-3937-4BD6-8418-A3CB6BFF7C45}" name="2015" dataDxfId="75"/>
    <tableColumn id="12" xr3:uid="{7349F938-75AA-45AB-8173-BA62F0267EE4}" name="2016" dataDxfId="74"/>
    <tableColumn id="13" xr3:uid="{81F64F0D-A9E8-4F20-BC48-63C0CFEDA8E2}" name="2017" dataDxfId="73"/>
    <tableColumn id="14" xr3:uid="{94F08711-C3CA-4198-975D-36343A29F6CB}" name="2018" dataDxfId="72"/>
    <tableColumn id="15" xr3:uid="{F2B2E16E-2EBB-4879-B85B-8C82263F43A0}" name="2019" dataDxfId="71"/>
    <tableColumn id="16" xr3:uid="{96D1E152-8EAF-4452-AEE2-4A4D99B1E083}" name="2020" dataDxfId="70"/>
    <tableColumn id="17" xr3:uid="{B2CA0F29-E8F9-4524-92BD-7D303A9C277A}" name="2021" dataDxfId="69"/>
    <tableColumn id="18" xr3:uid="{DD61F482-953B-42EF-BAE8-2BF5E6D1202E}" name="2022" dataDxfId="68"/>
    <tableColumn id="19" xr3:uid="{76EDA799-F32D-4DA1-A5D8-D31415B10939}" name="2023" dataDxfId="67"/>
    <tableColumn id="20" xr3:uid="{C6AB3541-3213-4E37-84F9-F0732D608E07}" name="2024" dataDxfId="66"/>
    <tableColumn id="21" xr3:uid="{DD8004F8-633F-47AC-8C0A-C1D4AE9CD6C9}" name="2025"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1EAE9C-C3A3-4DDC-895B-FAC4354A974F}" name="Table2" displayName="Table2" ref="A12:R21" totalsRowShown="0" headerRowDxfId="64" dataDxfId="62" headerRowBorderDxfId="63">
  <tableColumns count="18">
    <tableColumn id="1" xr3:uid="{0D64F104-A6D9-4E1D-B144-35064D12AA1E}" name="Percentages" dataDxfId="61"/>
    <tableColumn id="2" xr3:uid="{E0C9BB52-8CCD-4572-B9F1-2E0C6F2C8911}" name="2006" dataDxfId="60"/>
    <tableColumn id="3" xr3:uid="{FC612C45-2092-4C52-9F42-FF2F9510941F}" name="2007" dataDxfId="59"/>
    <tableColumn id="4" xr3:uid="{93537B7E-9F9A-4875-A0BC-A620B4E690F8}" name="2008" dataDxfId="58"/>
    <tableColumn id="5" xr3:uid="{B3E5E963-2C80-4769-B875-266A94963BBB}" name="2009" dataDxfId="57"/>
    <tableColumn id="6" xr3:uid="{AF3FD539-840F-45A6-854C-8A390C59CF81}" name="2010" dataDxfId="56"/>
    <tableColumn id="7" xr3:uid="{E5E6EE5C-2852-49F2-AB6E-12DEE59811F2}" name="2011" dataDxfId="55"/>
    <tableColumn id="8" xr3:uid="{134B57DD-9884-41E8-B181-A5C2A1B1AC0B}" name="2012" dataDxfId="54"/>
    <tableColumn id="9" xr3:uid="{EC95086B-9647-4FB5-8680-13033E5BDDC7}" name="2013" dataDxfId="53"/>
    <tableColumn id="10" xr3:uid="{636B284B-E0F6-4BBA-B1D9-4A3ACDC0E31C}" name="2014" dataDxfId="52"/>
    <tableColumn id="11" xr3:uid="{A66962A7-6066-4A0D-B70A-1DA2A57FA7F4}" name="2015" dataDxfId="51"/>
    <tableColumn id="12" xr3:uid="{BD3D007A-A7DB-4BAF-A852-91F780FCD5BE}" name="2016" dataDxfId="50"/>
    <tableColumn id="13" xr3:uid="{5DE9E9A7-D379-434B-ACBB-288918C664D6}" name="2017" dataDxfId="49"/>
    <tableColumn id="14" xr3:uid="{1677F1B5-AB75-4977-96EE-D8F2A59CDC79}" name="2018" dataDxfId="48"/>
    <tableColumn id="15" xr3:uid="{B0AA9B45-FD73-4498-AF45-E982E390DAA6}" name="2019" dataDxfId="47"/>
    <tableColumn id="16" xr3:uid="{A3FEEADE-EC8E-41C7-B11D-F3A49C8875B8}" name="2020" dataDxfId="46"/>
    <tableColumn id="17" xr3:uid="{B8B82583-E445-4C86-8698-C6496EBE8443}" name="2021" dataDxfId="45"/>
    <tableColumn id="18" xr3:uid="{6B937920-A8AE-490B-8883-F1551EFB8E02}" name="2022" dataDxfId="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3EBDF3-597B-42EF-8A3A-276003AD23D5}" name="Table14" displayName="Table14" ref="A2:S11" totalsRowShown="0" headerRowDxfId="43" dataDxfId="41" headerRowBorderDxfId="42" tableBorderDxfId="40">
  <tableColumns count="19">
    <tableColumn id="1" xr3:uid="{3D04241E-6ADA-4532-9909-712ED2DC278F}" name="Counts" dataDxfId="39"/>
    <tableColumn id="2" xr3:uid="{B3B3AB1E-E813-41BC-8B49-CBCD57CB5D53}" name="2006" dataDxfId="38"/>
    <tableColumn id="3" xr3:uid="{3988227F-9BF3-4258-BBE7-5F5BAF279FD0}" name="2007" dataDxfId="37"/>
    <tableColumn id="4" xr3:uid="{30643653-8CF9-4F00-BA15-0301632C968C}" name="2008" dataDxfId="36"/>
    <tableColumn id="5" xr3:uid="{BCD604E4-3059-4F7D-B3B8-81E488CB9AE3}" name="2009" dataDxfId="35"/>
    <tableColumn id="6" xr3:uid="{1E69358C-6626-4CFE-8BFD-60709B439FAD}" name="2010" dataDxfId="34"/>
    <tableColumn id="7" xr3:uid="{E6F35F6A-15B5-4672-B116-370B6505D339}" name="2011" dataDxfId="33"/>
    <tableColumn id="8" xr3:uid="{BCF6B9C5-1FD3-4FBA-9D44-F6B4E1874069}" name="2012" dataDxfId="32"/>
    <tableColumn id="9" xr3:uid="{EC938E52-4CA7-4892-B8ED-F705E3938E65}" name="2013" dataDxfId="31"/>
    <tableColumn id="10" xr3:uid="{7C3C6CDB-B7E1-4C80-AA32-D6F2D9ED1508}" name="2014" dataDxfId="30"/>
    <tableColumn id="11" xr3:uid="{90DC0ECA-07BD-48D0-9C14-8965497D709B}" name="2015" dataDxfId="29"/>
    <tableColumn id="12" xr3:uid="{A92A95C2-6E25-4FBB-B701-C6890CDC29C3}" name="2016" dataDxfId="28"/>
    <tableColumn id="13" xr3:uid="{827825E9-5036-4048-8375-0D8BBE39D1F0}" name="2017" dataDxfId="27"/>
    <tableColumn id="14" xr3:uid="{806EA817-E762-4307-A32A-6B47268AF4CA}" name="2018" dataDxfId="26"/>
    <tableColumn id="15" xr3:uid="{B0EB70CC-814B-43BC-9320-668A479C421E}" name="2019" dataDxfId="25"/>
    <tableColumn id="16" xr3:uid="{0A29EEF3-F525-485A-B225-887DB28B825B}" name="2020" dataDxfId="24"/>
    <tableColumn id="17" xr3:uid="{05D6F005-7EA4-4D73-B47A-90EE6A64E448}" name="2021" dataDxfId="23"/>
    <tableColumn id="18" xr3:uid="{60110C6B-B1C8-483B-A7A8-6380FE0D155E}" name="2022" dataDxfId="22"/>
    <tableColumn id="19" xr3:uid="{AE39BD23-676A-4E49-8EF1-99DC2CE34DEA}" name="2023" dataDxfId="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D8932F4-C102-409B-BF55-09FA60304209}" name="Table25" displayName="Table25" ref="A12:R21" totalsRowShown="0" headerRowDxfId="20" dataDxfId="18" headerRowBorderDxfId="19">
  <tableColumns count="18">
    <tableColumn id="1" xr3:uid="{93B3BD20-1FC5-407E-ABC2-540B8AB13F14}" name="Percentages" dataDxfId="17"/>
    <tableColumn id="2" xr3:uid="{2E35C946-FBD7-4970-83BC-5289DA7D0875}" name="2006" dataDxfId="16"/>
    <tableColumn id="3" xr3:uid="{A0E10588-B1EE-48C2-8639-1B20985F8BE0}" name="2007" dataDxfId="15"/>
    <tableColumn id="4" xr3:uid="{54EB58E3-8E36-4403-AFD9-BF5118A55CD0}" name="2008" dataDxfId="14"/>
    <tableColumn id="5" xr3:uid="{E2BE2A75-393C-45E7-887F-535FB25095E2}" name="2009" dataDxfId="13"/>
    <tableColumn id="6" xr3:uid="{BC740A34-A0B4-4291-B3BA-213341E15D18}" name="2010" dataDxfId="12"/>
    <tableColumn id="7" xr3:uid="{94219AF8-C959-44F4-8161-DFB358432F9B}" name="2011" dataDxfId="11"/>
    <tableColumn id="8" xr3:uid="{60AFCC2A-D83E-4DAD-BC6F-CBDB90C15048}" name="2012" dataDxfId="10"/>
    <tableColumn id="9" xr3:uid="{089DC76D-2A68-4EA0-9924-FED6D174FEAA}" name="2013" dataDxfId="9"/>
    <tableColumn id="10" xr3:uid="{7634E5E5-67CC-4C92-B9FA-D9820EB8594B}" name="2014" dataDxfId="8"/>
    <tableColumn id="11" xr3:uid="{1A751D5D-5D0F-4446-A56E-C0A282E89335}" name="2015" dataDxfId="7"/>
    <tableColumn id="12" xr3:uid="{7BF505AF-0AF6-4B90-A45B-1A2AF82BC769}" name="2016" dataDxfId="6"/>
    <tableColumn id="13" xr3:uid="{B30CB5DF-F2F5-464A-B855-1C24589D7418}" name="2017" dataDxfId="5"/>
    <tableColumn id="14" xr3:uid="{A64E86FD-0B64-4168-A280-80094AE92551}" name="2018" dataDxfId="4"/>
    <tableColumn id="15" xr3:uid="{613BA4E5-C3EB-4942-9F10-085B16D8C531}" name="2019" dataDxfId="3"/>
    <tableColumn id="16" xr3:uid="{E74F0A80-3D09-47BF-B960-D88B4EAB0AAA}" name="2020" dataDxfId="2"/>
    <tableColumn id="17" xr3:uid="{2F4A9B78-3320-40F8-A402-080E347380E2}" name="2021" dataDxfId="1"/>
    <tableColumn id="18" xr3:uid="{357A723F-D375-43A4-A1C6-422EC4B59407}" name="202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tabSelected="1" view="pageLayout" zoomScale="110" zoomScaleNormal="100" zoomScalePageLayoutView="110" workbookViewId="0">
      <selection activeCell="U3" sqref="U3"/>
    </sheetView>
  </sheetViews>
  <sheetFormatPr defaultColWidth="9.1796875" defaultRowHeight="12.5" x14ac:dyDescent="0.25"/>
  <cols>
    <col min="1" max="1" width="22.26953125" style="1" customWidth="1"/>
    <col min="2" max="13" width="5" style="2" customWidth="1"/>
    <col min="14" max="21" width="5" style="1" customWidth="1"/>
    <col min="22" max="16384" width="9.1796875" style="1"/>
  </cols>
  <sheetData>
    <row r="1" spans="1:21" ht="54.65" customHeight="1" x14ac:dyDescent="0.35">
      <c r="A1" s="22" t="s">
        <v>36</v>
      </c>
      <c r="B1" s="22"/>
      <c r="C1" s="22"/>
      <c r="D1" s="22"/>
      <c r="E1" s="22"/>
      <c r="F1" s="22"/>
      <c r="G1" s="22"/>
      <c r="H1" s="22"/>
      <c r="I1" s="22"/>
      <c r="J1" s="22"/>
      <c r="K1" s="22"/>
      <c r="L1" s="22"/>
      <c r="M1" s="22"/>
      <c r="N1" s="22"/>
      <c r="O1" s="22"/>
      <c r="P1" s="22"/>
      <c r="Q1" s="22"/>
      <c r="R1" s="22"/>
      <c r="S1" s="22"/>
      <c r="T1" s="6"/>
      <c r="U1" s="6"/>
    </row>
    <row r="2" spans="1:21" ht="15" customHeight="1" x14ac:dyDescent="0.3">
      <c r="A2" s="3" t="s">
        <v>30</v>
      </c>
      <c r="B2" s="4" t="s">
        <v>0</v>
      </c>
      <c r="C2" s="4" t="s">
        <v>1</v>
      </c>
      <c r="D2" s="4" t="s">
        <v>2</v>
      </c>
      <c r="E2" s="4" t="s">
        <v>3</v>
      </c>
      <c r="F2" s="4" t="s">
        <v>4</v>
      </c>
      <c r="G2" s="4" t="s">
        <v>5</v>
      </c>
      <c r="H2" s="4" t="s">
        <v>6</v>
      </c>
      <c r="I2" s="4" t="s">
        <v>7</v>
      </c>
      <c r="J2" s="4" t="s">
        <v>8</v>
      </c>
      <c r="K2" s="4" t="s">
        <v>9</v>
      </c>
      <c r="L2" s="4" t="s">
        <v>10</v>
      </c>
      <c r="M2" s="4" t="s">
        <v>11</v>
      </c>
      <c r="N2" s="4" t="s">
        <v>26</v>
      </c>
      <c r="O2" s="4" t="s">
        <v>27</v>
      </c>
      <c r="P2" s="4" t="s">
        <v>28</v>
      </c>
      <c r="Q2" s="4" t="s">
        <v>29</v>
      </c>
      <c r="R2" s="4" t="s">
        <v>33</v>
      </c>
      <c r="S2" s="4" t="s">
        <v>34</v>
      </c>
      <c r="T2" s="4" t="s">
        <v>35</v>
      </c>
      <c r="U2" s="4" t="s">
        <v>37</v>
      </c>
    </row>
    <row r="3" spans="1:21" ht="15" customHeight="1" x14ac:dyDescent="0.25">
      <c r="A3" s="16" t="s">
        <v>14</v>
      </c>
      <c r="B3" s="8">
        <v>1368</v>
      </c>
      <c r="C3" s="8">
        <v>1395</v>
      </c>
      <c r="D3" s="8">
        <v>1428</v>
      </c>
      <c r="E3" s="8">
        <v>1481</v>
      </c>
      <c r="F3" s="8">
        <v>1517</v>
      </c>
      <c r="G3" s="8">
        <v>1551</v>
      </c>
      <c r="H3" s="8">
        <v>1631</v>
      </c>
      <c r="I3" s="8">
        <v>1698</v>
      </c>
      <c r="J3" s="8">
        <v>1803</v>
      </c>
      <c r="K3" s="8">
        <v>1812</v>
      </c>
      <c r="L3" s="8">
        <v>1862</v>
      </c>
      <c r="M3" s="8">
        <v>1894</v>
      </c>
      <c r="N3" s="8">
        <f t="shared" ref="N3:S3" si="0">N4+N5</f>
        <v>1939</v>
      </c>
      <c r="O3" s="8">
        <f t="shared" si="0"/>
        <v>1987</v>
      </c>
      <c r="P3" s="8">
        <f t="shared" si="0"/>
        <v>2070</v>
      </c>
      <c r="Q3" s="8">
        <f t="shared" si="0"/>
        <v>2086</v>
      </c>
      <c r="R3" s="8">
        <f t="shared" si="0"/>
        <v>2148</v>
      </c>
      <c r="S3" s="8">
        <f t="shared" si="0"/>
        <v>2230</v>
      </c>
      <c r="T3" s="8">
        <f t="shared" ref="T3:U3" si="1">T4+T5</f>
        <v>2311</v>
      </c>
      <c r="U3" s="8">
        <f t="shared" si="1"/>
        <v>2434</v>
      </c>
    </row>
    <row r="4" spans="1:21" ht="15" customHeight="1" x14ac:dyDescent="0.25">
      <c r="A4" s="20" t="s">
        <v>12</v>
      </c>
      <c r="B4" s="10">
        <v>914</v>
      </c>
      <c r="C4" s="10">
        <v>920</v>
      </c>
      <c r="D4" s="10">
        <v>944</v>
      </c>
      <c r="E4" s="10">
        <v>980</v>
      </c>
      <c r="F4" s="10">
        <v>995</v>
      </c>
      <c r="G4" s="10">
        <v>1005</v>
      </c>
      <c r="H4" s="10">
        <v>1024</v>
      </c>
      <c r="I4" s="10">
        <v>1061</v>
      </c>
      <c r="J4" s="10">
        <v>1122</v>
      </c>
      <c r="K4" s="10">
        <v>1120</v>
      </c>
      <c r="L4" s="10">
        <v>1130</v>
      </c>
      <c r="M4" s="10">
        <v>1129</v>
      </c>
      <c r="N4" s="10">
        <v>1124</v>
      </c>
      <c r="O4" s="10">
        <v>1123</v>
      </c>
      <c r="P4" s="10">
        <v>1147</v>
      </c>
      <c r="Q4" s="10">
        <v>1158</v>
      </c>
      <c r="R4" s="10">
        <v>1161</v>
      </c>
      <c r="S4" s="10">
        <v>1182</v>
      </c>
      <c r="T4" s="10">
        <v>1209</v>
      </c>
      <c r="U4" s="10">
        <v>1256</v>
      </c>
    </row>
    <row r="5" spans="1:21" ht="15" customHeight="1" x14ac:dyDescent="0.25">
      <c r="A5" s="20" t="s">
        <v>13</v>
      </c>
      <c r="B5" s="10">
        <v>454</v>
      </c>
      <c r="C5" s="10">
        <v>475</v>
      </c>
      <c r="D5" s="10">
        <v>484</v>
      </c>
      <c r="E5" s="10">
        <v>501</v>
      </c>
      <c r="F5" s="10">
        <v>522</v>
      </c>
      <c r="G5" s="10">
        <v>546</v>
      </c>
      <c r="H5" s="10">
        <v>607</v>
      </c>
      <c r="I5" s="10">
        <v>637</v>
      </c>
      <c r="J5" s="10">
        <v>681</v>
      </c>
      <c r="K5" s="10">
        <v>692</v>
      </c>
      <c r="L5" s="10">
        <v>732</v>
      </c>
      <c r="M5" s="10">
        <v>765</v>
      </c>
      <c r="N5" s="10">
        <v>815</v>
      </c>
      <c r="O5" s="10">
        <v>864</v>
      </c>
      <c r="P5" s="10">
        <v>923</v>
      </c>
      <c r="Q5" s="10">
        <v>928</v>
      </c>
      <c r="R5" s="10">
        <v>987</v>
      </c>
      <c r="S5" s="10">
        <v>1048</v>
      </c>
      <c r="T5" s="10">
        <v>1102</v>
      </c>
      <c r="U5" s="10">
        <v>1178</v>
      </c>
    </row>
    <row r="6" spans="1:21" ht="15" customHeight="1" x14ac:dyDescent="0.25">
      <c r="A6" s="16" t="s">
        <v>15</v>
      </c>
      <c r="B6" s="8">
        <v>620</v>
      </c>
      <c r="C6" s="8">
        <v>674</v>
      </c>
      <c r="D6" s="8">
        <v>710</v>
      </c>
      <c r="E6" s="8">
        <v>708</v>
      </c>
      <c r="F6" s="8">
        <v>679</v>
      </c>
      <c r="G6" s="8">
        <v>720</v>
      </c>
      <c r="H6" s="8">
        <v>740</v>
      </c>
      <c r="I6" s="8">
        <v>753</v>
      </c>
      <c r="J6" s="8">
        <v>796</v>
      </c>
      <c r="K6" s="8">
        <v>800</v>
      </c>
      <c r="L6" s="8">
        <v>858</v>
      </c>
      <c r="M6" s="8">
        <v>844</v>
      </c>
      <c r="N6" s="8">
        <f t="shared" ref="N6:S6" si="2">N7+N8</f>
        <v>761</v>
      </c>
      <c r="O6" s="8">
        <f t="shared" si="2"/>
        <v>799</v>
      </c>
      <c r="P6" s="8">
        <f t="shared" si="2"/>
        <v>755</v>
      </c>
      <c r="Q6" s="8">
        <f t="shared" si="2"/>
        <v>780</v>
      </c>
      <c r="R6" s="8">
        <f t="shared" si="2"/>
        <v>770</v>
      </c>
      <c r="S6" s="8">
        <f t="shared" si="2"/>
        <v>799</v>
      </c>
      <c r="T6" s="8">
        <f t="shared" ref="T6:U6" si="3">T7+T8</f>
        <v>828</v>
      </c>
      <c r="U6" s="8">
        <f t="shared" si="3"/>
        <v>827</v>
      </c>
    </row>
    <row r="7" spans="1:21" ht="15" customHeight="1" x14ac:dyDescent="0.25">
      <c r="A7" s="20" t="s">
        <v>12</v>
      </c>
      <c r="B7" s="10">
        <v>354</v>
      </c>
      <c r="C7" s="10">
        <v>380</v>
      </c>
      <c r="D7" s="10">
        <v>395</v>
      </c>
      <c r="E7" s="10">
        <v>393</v>
      </c>
      <c r="F7" s="10">
        <v>376</v>
      </c>
      <c r="G7" s="10">
        <v>380</v>
      </c>
      <c r="H7" s="10">
        <v>390</v>
      </c>
      <c r="I7" s="10">
        <v>384</v>
      </c>
      <c r="J7" s="10">
        <v>396</v>
      </c>
      <c r="K7" s="10">
        <v>386</v>
      </c>
      <c r="L7" s="10">
        <v>410</v>
      </c>
      <c r="M7" s="10">
        <v>416</v>
      </c>
      <c r="N7" s="10">
        <v>371</v>
      </c>
      <c r="O7" s="10">
        <v>383</v>
      </c>
      <c r="P7" s="10">
        <v>347</v>
      </c>
      <c r="Q7" s="10">
        <v>358</v>
      </c>
      <c r="R7" s="10">
        <v>337</v>
      </c>
      <c r="S7" s="10">
        <v>362</v>
      </c>
      <c r="T7" s="10">
        <v>370</v>
      </c>
      <c r="U7" s="10">
        <v>372</v>
      </c>
    </row>
    <row r="8" spans="1:21" ht="15" customHeight="1" x14ac:dyDescent="0.25">
      <c r="A8" s="20" t="s">
        <v>13</v>
      </c>
      <c r="B8" s="10">
        <v>266</v>
      </c>
      <c r="C8" s="10">
        <v>294</v>
      </c>
      <c r="D8" s="10">
        <v>315</v>
      </c>
      <c r="E8" s="10">
        <v>315</v>
      </c>
      <c r="F8" s="10">
        <v>303</v>
      </c>
      <c r="G8" s="10">
        <v>340</v>
      </c>
      <c r="H8" s="10">
        <v>350</v>
      </c>
      <c r="I8" s="10">
        <v>369</v>
      </c>
      <c r="J8" s="10">
        <v>400</v>
      </c>
      <c r="K8" s="10">
        <v>414</v>
      </c>
      <c r="L8" s="10">
        <v>448</v>
      </c>
      <c r="M8" s="10">
        <v>428</v>
      </c>
      <c r="N8" s="10">
        <v>390</v>
      </c>
      <c r="O8" s="10">
        <v>416</v>
      </c>
      <c r="P8" s="10">
        <v>408</v>
      </c>
      <c r="Q8" s="10">
        <v>422</v>
      </c>
      <c r="R8" s="10">
        <v>433</v>
      </c>
      <c r="S8" s="10">
        <v>437</v>
      </c>
      <c r="T8" s="10">
        <v>458</v>
      </c>
      <c r="U8" s="10">
        <v>455</v>
      </c>
    </row>
    <row r="9" spans="1:21" ht="15" customHeight="1" x14ac:dyDescent="0.25">
      <c r="A9" s="16" t="s">
        <v>16</v>
      </c>
      <c r="B9" s="8">
        <v>1988</v>
      </c>
      <c r="C9" s="8">
        <v>2069</v>
      </c>
      <c r="D9" s="8">
        <v>2138</v>
      </c>
      <c r="E9" s="8">
        <v>2189</v>
      </c>
      <c r="F9" s="8">
        <v>2196</v>
      </c>
      <c r="G9" s="8">
        <v>2271</v>
      </c>
      <c r="H9" s="8">
        <v>2371</v>
      </c>
      <c r="I9" s="8">
        <v>2451</v>
      </c>
      <c r="J9" s="8">
        <v>2599</v>
      </c>
      <c r="K9" s="8">
        <v>2612</v>
      </c>
      <c r="L9" s="8">
        <v>2720</v>
      </c>
      <c r="M9" s="8">
        <v>2738</v>
      </c>
      <c r="N9" s="8">
        <f t="shared" ref="N9:R11" si="4">N3+N6</f>
        <v>2700</v>
      </c>
      <c r="O9" s="8">
        <f t="shared" si="4"/>
        <v>2786</v>
      </c>
      <c r="P9" s="8">
        <f t="shared" si="4"/>
        <v>2825</v>
      </c>
      <c r="Q9" s="8">
        <f t="shared" si="4"/>
        <v>2866</v>
      </c>
      <c r="R9" s="8">
        <f t="shared" si="4"/>
        <v>2918</v>
      </c>
      <c r="S9" s="8">
        <f>S3+S6</f>
        <v>3029</v>
      </c>
      <c r="T9" s="8">
        <f>T3+T6</f>
        <v>3139</v>
      </c>
      <c r="U9" s="8">
        <f>U10+U11</f>
        <v>3261</v>
      </c>
    </row>
    <row r="10" spans="1:21" ht="15" customHeight="1" x14ac:dyDescent="0.25">
      <c r="A10" s="20" t="s">
        <v>12</v>
      </c>
      <c r="B10" s="10">
        <v>1268</v>
      </c>
      <c r="C10" s="10">
        <v>1300</v>
      </c>
      <c r="D10" s="10">
        <v>1339</v>
      </c>
      <c r="E10" s="10">
        <v>1373</v>
      </c>
      <c r="F10" s="10">
        <v>1371</v>
      </c>
      <c r="G10" s="10">
        <v>1385</v>
      </c>
      <c r="H10" s="10">
        <v>1414</v>
      </c>
      <c r="I10" s="10">
        <v>1445</v>
      </c>
      <c r="J10" s="10">
        <v>1518</v>
      </c>
      <c r="K10" s="10">
        <v>1506</v>
      </c>
      <c r="L10" s="10">
        <v>1540</v>
      </c>
      <c r="M10" s="10">
        <v>1545</v>
      </c>
      <c r="N10" s="10">
        <f t="shared" si="4"/>
        <v>1495</v>
      </c>
      <c r="O10" s="10">
        <f t="shared" si="4"/>
        <v>1506</v>
      </c>
      <c r="P10" s="10">
        <f t="shared" si="4"/>
        <v>1494</v>
      </c>
      <c r="Q10" s="10">
        <f t="shared" si="4"/>
        <v>1516</v>
      </c>
      <c r="R10" s="10">
        <v>1498</v>
      </c>
      <c r="S10" s="10">
        <v>1544</v>
      </c>
      <c r="T10" s="10">
        <v>1579</v>
      </c>
      <c r="U10" s="10">
        <v>1628</v>
      </c>
    </row>
    <row r="11" spans="1:21" ht="15" customHeight="1" x14ac:dyDescent="0.25">
      <c r="A11" s="20" t="s">
        <v>13</v>
      </c>
      <c r="B11" s="10">
        <v>720</v>
      </c>
      <c r="C11" s="10">
        <v>769</v>
      </c>
      <c r="D11" s="10">
        <v>799</v>
      </c>
      <c r="E11" s="10">
        <v>816</v>
      </c>
      <c r="F11" s="10">
        <v>825</v>
      </c>
      <c r="G11" s="10">
        <v>886</v>
      </c>
      <c r="H11" s="10">
        <v>957</v>
      </c>
      <c r="I11" s="10">
        <v>1006</v>
      </c>
      <c r="J11" s="10">
        <v>1081</v>
      </c>
      <c r="K11" s="10">
        <v>1106</v>
      </c>
      <c r="L11" s="10">
        <v>1180</v>
      </c>
      <c r="M11" s="10">
        <v>1193</v>
      </c>
      <c r="N11" s="10">
        <f t="shared" si="4"/>
        <v>1205</v>
      </c>
      <c r="O11" s="10">
        <f t="shared" si="4"/>
        <v>1280</v>
      </c>
      <c r="P11" s="10">
        <f t="shared" si="4"/>
        <v>1331</v>
      </c>
      <c r="Q11" s="10">
        <f t="shared" si="4"/>
        <v>1350</v>
      </c>
      <c r="R11" s="10">
        <v>1420</v>
      </c>
      <c r="S11" s="10">
        <v>1485</v>
      </c>
      <c r="T11" s="10">
        <v>1560</v>
      </c>
      <c r="U11" s="10">
        <v>1633</v>
      </c>
    </row>
    <row r="12" spans="1:21" ht="15" customHeight="1" x14ac:dyDescent="0.25">
      <c r="A12" s="11" t="s">
        <v>31</v>
      </c>
      <c r="B12" s="12" t="s">
        <v>0</v>
      </c>
      <c r="C12" s="12" t="s">
        <v>1</v>
      </c>
      <c r="D12" s="12" t="s">
        <v>2</v>
      </c>
      <c r="E12" s="12" t="s">
        <v>3</v>
      </c>
      <c r="F12" s="12" t="s">
        <v>4</v>
      </c>
      <c r="G12" s="12" t="s">
        <v>5</v>
      </c>
      <c r="H12" s="12" t="s">
        <v>6</v>
      </c>
      <c r="I12" s="12" t="s">
        <v>7</v>
      </c>
      <c r="J12" s="12" t="s">
        <v>8</v>
      </c>
      <c r="K12" s="12" t="s">
        <v>9</v>
      </c>
      <c r="L12" s="12" t="s">
        <v>10</v>
      </c>
      <c r="M12" s="12" t="s">
        <v>11</v>
      </c>
      <c r="N12" s="12" t="s">
        <v>26</v>
      </c>
      <c r="O12" s="12" t="s">
        <v>27</v>
      </c>
      <c r="P12" s="12" t="s">
        <v>28</v>
      </c>
      <c r="Q12" s="12" t="s">
        <v>29</v>
      </c>
      <c r="R12" s="12" t="s">
        <v>33</v>
      </c>
      <c r="S12" s="12" t="s">
        <v>34</v>
      </c>
      <c r="T12" s="12" t="s">
        <v>35</v>
      </c>
      <c r="U12" s="12" t="s">
        <v>37</v>
      </c>
    </row>
    <row r="13" spans="1:21" ht="15" customHeight="1" x14ac:dyDescent="0.25">
      <c r="A13" s="16" t="s">
        <v>19</v>
      </c>
      <c r="B13" s="13">
        <f t="shared" ref="B13:Q13" si="5">B3/B3*100</f>
        <v>100</v>
      </c>
      <c r="C13" s="13">
        <f t="shared" si="5"/>
        <v>100</v>
      </c>
      <c r="D13" s="13">
        <f t="shared" si="5"/>
        <v>100</v>
      </c>
      <c r="E13" s="13">
        <f t="shared" si="5"/>
        <v>100</v>
      </c>
      <c r="F13" s="13">
        <f t="shared" si="5"/>
        <v>100</v>
      </c>
      <c r="G13" s="13">
        <f t="shared" si="5"/>
        <v>100</v>
      </c>
      <c r="H13" s="13">
        <f t="shared" si="5"/>
        <v>100</v>
      </c>
      <c r="I13" s="13">
        <f t="shared" si="5"/>
        <v>100</v>
      </c>
      <c r="J13" s="13">
        <f t="shared" si="5"/>
        <v>100</v>
      </c>
      <c r="K13" s="13">
        <f t="shared" si="5"/>
        <v>100</v>
      </c>
      <c r="L13" s="13">
        <f t="shared" si="5"/>
        <v>100</v>
      </c>
      <c r="M13" s="13">
        <f t="shared" si="5"/>
        <v>100</v>
      </c>
      <c r="N13" s="13">
        <f t="shared" si="5"/>
        <v>100</v>
      </c>
      <c r="O13" s="13">
        <f t="shared" si="5"/>
        <v>100</v>
      </c>
      <c r="P13" s="13">
        <f t="shared" si="5"/>
        <v>100</v>
      </c>
      <c r="Q13" s="13">
        <f t="shared" si="5"/>
        <v>100</v>
      </c>
      <c r="R13" s="13">
        <f>R3/R3*100</f>
        <v>100</v>
      </c>
      <c r="S13" s="13">
        <f>S3/S3*100</f>
        <v>100</v>
      </c>
      <c r="T13" s="13">
        <f>T3/T3*100</f>
        <v>100</v>
      </c>
      <c r="U13" s="13">
        <f>U3/U3*100</f>
        <v>100</v>
      </c>
    </row>
    <row r="14" spans="1:21" ht="15" customHeight="1" x14ac:dyDescent="0.25">
      <c r="A14" s="20" t="s">
        <v>12</v>
      </c>
      <c r="B14" s="14">
        <f t="shared" ref="B14:R14" si="6">B4/B3*100</f>
        <v>66.812865497076018</v>
      </c>
      <c r="C14" s="14">
        <f t="shared" si="6"/>
        <v>65.949820788530474</v>
      </c>
      <c r="D14" s="14">
        <f t="shared" si="6"/>
        <v>66.106442577030805</v>
      </c>
      <c r="E14" s="14">
        <f t="shared" si="6"/>
        <v>66.171505739365287</v>
      </c>
      <c r="F14" s="14">
        <f t="shared" si="6"/>
        <v>65.589980224126563</v>
      </c>
      <c r="G14" s="14">
        <f t="shared" si="6"/>
        <v>64.796905222437147</v>
      </c>
      <c r="H14" s="14">
        <f t="shared" si="6"/>
        <v>62.7835683629675</v>
      </c>
      <c r="I14" s="14">
        <f t="shared" si="6"/>
        <v>62.485276796230863</v>
      </c>
      <c r="J14" s="14">
        <f t="shared" si="6"/>
        <v>62.229617304492514</v>
      </c>
      <c r="K14" s="14">
        <f t="shared" si="6"/>
        <v>61.810154525386316</v>
      </c>
      <c r="L14" s="14">
        <f t="shared" si="6"/>
        <v>60.687432867883992</v>
      </c>
      <c r="M14" s="14">
        <f t="shared" si="6"/>
        <v>59.60929250263991</v>
      </c>
      <c r="N14" s="14">
        <f t="shared" si="6"/>
        <v>57.968024755028367</v>
      </c>
      <c r="O14" s="14">
        <f t="shared" si="6"/>
        <v>56.517362858580775</v>
      </c>
      <c r="P14" s="14">
        <f t="shared" si="6"/>
        <v>55.410628019323674</v>
      </c>
      <c r="Q14" s="14">
        <f t="shared" si="6"/>
        <v>55.512943432406523</v>
      </c>
      <c r="R14" s="14">
        <f t="shared" si="6"/>
        <v>54.050279329608941</v>
      </c>
      <c r="S14" s="14">
        <f>S4/S3*100</f>
        <v>53.004484304932731</v>
      </c>
      <c r="T14" s="14">
        <f>T4/T3*100</f>
        <v>52.315015144958885</v>
      </c>
      <c r="U14" s="14">
        <f>U4/U3*100</f>
        <v>51.602300739523422</v>
      </c>
    </row>
    <row r="15" spans="1:21" ht="15" customHeight="1" x14ac:dyDescent="0.25">
      <c r="A15" s="20" t="s">
        <v>13</v>
      </c>
      <c r="B15" s="14">
        <f t="shared" ref="B15:R15" si="7">B5/B3*100</f>
        <v>33.187134502923975</v>
      </c>
      <c r="C15" s="14">
        <f t="shared" si="7"/>
        <v>34.050179211469533</v>
      </c>
      <c r="D15" s="14">
        <f t="shared" si="7"/>
        <v>33.893557422969188</v>
      </c>
      <c r="E15" s="14">
        <f t="shared" si="7"/>
        <v>33.828494260634706</v>
      </c>
      <c r="F15" s="14">
        <f t="shared" si="7"/>
        <v>34.410019775873437</v>
      </c>
      <c r="G15" s="14">
        <f t="shared" si="7"/>
        <v>35.20309477756286</v>
      </c>
      <c r="H15" s="14">
        <f t="shared" si="7"/>
        <v>37.216431637032493</v>
      </c>
      <c r="I15" s="14">
        <f t="shared" si="7"/>
        <v>37.514723203769137</v>
      </c>
      <c r="J15" s="14">
        <f t="shared" si="7"/>
        <v>37.770382695507486</v>
      </c>
      <c r="K15" s="14">
        <f t="shared" si="7"/>
        <v>38.189845474613691</v>
      </c>
      <c r="L15" s="14">
        <f t="shared" si="7"/>
        <v>39.312567132116008</v>
      </c>
      <c r="M15" s="14">
        <f t="shared" si="7"/>
        <v>40.390707497360083</v>
      </c>
      <c r="N15" s="14">
        <f t="shared" si="7"/>
        <v>42.031975244971633</v>
      </c>
      <c r="O15" s="14">
        <f t="shared" si="7"/>
        <v>43.482637141419225</v>
      </c>
      <c r="P15" s="14">
        <f t="shared" si="7"/>
        <v>44.589371980676326</v>
      </c>
      <c r="Q15" s="14">
        <f t="shared" si="7"/>
        <v>44.487056567593477</v>
      </c>
      <c r="R15" s="14">
        <f t="shared" si="7"/>
        <v>45.949720670391059</v>
      </c>
      <c r="S15" s="14">
        <f>S5/S3*100</f>
        <v>46.995515695067262</v>
      </c>
      <c r="T15" s="14">
        <f>T5/T3*100</f>
        <v>47.684984855041108</v>
      </c>
      <c r="U15" s="14">
        <f>U5/U3*100</f>
        <v>48.397699260476585</v>
      </c>
    </row>
    <row r="16" spans="1:21" ht="15" customHeight="1" x14ac:dyDescent="0.25">
      <c r="A16" s="16" t="s">
        <v>18</v>
      </c>
      <c r="B16" s="13">
        <f t="shared" ref="B16:R16" si="8">B6/B6*100</f>
        <v>100</v>
      </c>
      <c r="C16" s="13">
        <f t="shared" si="8"/>
        <v>100</v>
      </c>
      <c r="D16" s="13">
        <f t="shared" si="8"/>
        <v>100</v>
      </c>
      <c r="E16" s="13">
        <f t="shared" si="8"/>
        <v>100</v>
      </c>
      <c r="F16" s="13">
        <f t="shared" si="8"/>
        <v>100</v>
      </c>
      <c r="G16" s="13">
        <f t="shared" si="8"/>
        <v>100</v>
      </c>
      <c r="H16" s="13">
        <f t="shared" si="8"/>
        <v>100</v>
      </c>
      <c r="I16" s="13">
        <f t="shared" si="8"/>
        <v>100</v>
      </c>
      <c r="J16" s="13">
        <f t="shared" si="8"/>
        <v>100</v>
      </c>
      <c r="K16" s="13">
        <f t="shared" si="8"/>
        <v>100</v>
      </c>
      <c r="L16" s="13">
        <f t="shared" si="8"/>
        <v>100</v>
      </c>
      <c r="M16" s="13">
        <f t="shared" si="8"/>
        <v>100</v>
      </c>
      <c r="N16" s="13">
        <f t="shared" si="8"/>
        <v>100</v>
      </c>
      <c r="O16" s="13">
        <f t="shared" si="8"/>
        <v>100</v>
      </c>
      <c r="P16" s="13">
        <f t="shared" si="8"/>
        <v>100</v>
      </c>
      <c r="Q16" s="13">
        <f t="shared" si="8"/>
        <v>100</v>
      </c>
      <c r="R16" s="13">
        <f t="shared" si="8"/>
        <v>100</v>
      </c>
      <c r="S16" s="13">
        <f t="shared" ref="S16:T16" si="9">S6/S6*100</f>
        <v>100</v>
      </c>
      <c r="T16" s="13">
        <f t="shared" si="9"/>
        <v>100</v>
      </c>
      <c r="U16" s="13">
        <f t="shared" ref="U16" si="10">U6/U6*100</f>
        <v>100</v>
      </c>
    </row>
    <row r="17" spans="1:21" ht="15" customHeight="1" x14ac:dyDescent="0.25">
      <c r="A17" s="20" t="s">
        <v>12</v>
      </c>
      <c r="B17" s="14">
        <f t="shared" ref="B17:R17" si="11">B7/B6*100</f>
        <v>57.096774193548384</v>
      </c>
      <c r="C17" s="14">
        <f t="shared" si="11"/>
        <v>56.379821958456979</v>
      </c>
      <c r="D17" s="14">
        <f t="shared" si="11"/>
        <v>55.633802816901415</v>
      </c>
      <c r="E17" s="14">
        <f t="shared" si="11"/>
        <v>55.508474576271183</v>
      </c>
      <c r="F17" s="14">
        <f t="shared" si="11"/>
        <v>55.37555228276878</v>
      </c>
      <c r="G17" s="14">
        <f t="shared" si="11"/>
        <v>52.777777777777779</v>
      </c>
      <c r="H17" s="14">
        <f t="shared" si="11"/>
        <v>52.702702702702695</v>
      </c>
      <c r="I17" s="14">
        <f t="shared" si="11"/>
        <v>50.996015936254977</v>
      </c>
      <c r="J17" s="14">
        <f t="shared" si="11"/>
        <v>49.748743718592962</v>
      </c>
      <c r="K17" s="14">
        <f t="shared" si="11"/>
        <v>48.25</v>
      </c>
      <c r="L17" s="14">
        <f t="shared" si="11"/>
        <v>47.785547785547784</v>
      </c>
      <c r="M17" s="14">
        <f t="shared" si="11"/>
        <v>49.289099526066352</v>
      </c>
      <c r="N17" s="14">
        <f t="shared" si="11"/>
        <v>48.751642575558471</v>
      </c>
      <c r="O17" s="14">
        <f t="shared" si="11"/>
        <v>47.934918648310386</v>
      </c>
      <c r="P17" s="14">
        <f t="shared" si="11"/>
        <v>45.960264900662253</v>
      </c>
      <c r="Q17" s="14">
        <f t="shared" si="11"/>
        <v>45.897435897435898</v>
      </c>
      <c r="R17" s="14">
        <f t="shared" si="11"/>
        <v>43.766233766233768</v>
      </c>
      <c r="S17" s="14">
        <f>S7/S6*100</f>
        <v>45.306633291614517</v>
      </c>
      <c r="T17" s="14">
        <f>T7/T6*100</f>
        <v>44.685990338164252</v>
      </c>
      <c r="U17" s="14">
        <f>U7/U6*100</f>
        <v>44.98186215235792</v>
      </c>
    </row>
    <row r="18" spans="1:21" ht="15" customHeight="1" x14ac:dyDescent="0.25">
      <c r="A18" s="20" t="s">
        <v>13</v>
      </c>
      <c r="B18" s="14">
        <f t="shared" ref="B18:R18" si="12">B8/B6*100</f>
        <v>42.903225806451609</v>
      </c>
      <c r="C18" s="14">
        <f t="shared" si="12"/>
        <v>43.620178041543028</v>
      </c>
      <c r="D18" s="14">
        <f t="shared" si="12"/>
        <v>44.366197183098592</v>
      </c>
      <c r="E18" s="14">
        <f t="shared" si="12"/>
        <v>44.49152542372881</v>
      </c>
      <c r="F18" s="14">
        <f t="shared" si="12"/>
        <v>44.624447717231227</v>
      </c>
      <c r="G18" s="14">
        <f t="shared" si="12"/>
        <v>47.222222222222221</v>
      </c>
      <c r="H18" s="14">
        <f t="shared" si="12"/>
        <v>47.297297297297298</v>
      </c>
      <c r="I18" s="14">
        <f t="shared" si="12"/>
        <v>49.003984063745023</v>
      </c>
      <c r="J18" s="14">
        <f t="shared" si="12"/>
        <v>50.251256281407031</v>
      </c>
      <c r="K18" s="14">
        <f t="shared" si="12"/>
        <v>51.749999999999993</v>
      </c>
      <c r="L18" s="14">
        <f t="shared" si="12"/>
        <v>52.214452214452209</v>
      </c>
      <c r="M18" s="14">
        <f t="shared" si="12"/>
        <v>50.710900473933648</v>
      </c>
      <c r="N18" s="14">
        <f t="shared" si="12"/>
        <v>51.248357424441529</v>
      </c>
      <c r="O18" s="14">
        <f t="shared" si="12"/>
        <v>52.065081351689614</v>
      </c>
      <c r="P18" s="14">
        <f t="shared" si="12"/>
        <v>54.039735099337747</v>
      </c>
      <c r="Q18" s="14">
        <f t="shared" si="12"/>
        <v>54.102564102564102</v>
      </c>
      <c r="R18" s="14">
        <f t="shared" si="12"/>
        <v>56.233766233766232</v>
      </c>
      <c r="S18" s="14">
        <f>S8/S6*100</f>
        <v>54.693366708385483</v>
      </c>
      <c r="T18" s="14">
        <f>T8/T6*100</f>
        <v>55.314009661835748</v>
      </c>
      <c r="U18" s="14">
        <f>U8/U6*100</f>
        <v>55.01813784764208</v>
      </c>
    </row>
    <row r="19" spans="1:21" ht="15" customHeight="1" x14ac:dyDescent="0.25">
      <c r="A19" s="16" t="s">
        <v>17</v>
      </c>
      <c r="B19" s="13">
        <f>B9/B9*100</f>
        <v>100</v>
      </c>
      <c r="C19" s="13">
        <f t="shared" ref="C19:M19" si="13">C9/C9*100</f>
        <v>100</v>
      </c>
      <c r="D19" s="13">
        <f t="shared" si="13"/>
        <v>100</v>
      </c>
      <c r="E19" s="13">
        <f t="shared" si="13"/>
        <v>100</v>
      </c>
      <c r="F19" s="13">
        <f t="shared" si="13"/>
        <v>100</v>
      </c>
      <c r="G19" s="13">
        <f t="shared" si="13"/>
        <v>100</v>
      </c>
      <c r="H19" s="13">
        <f t="shared" si="13"/>
        <v>100</v>
      </c>
      <c r="I19" s="13">
        <f t="shared" si="13"/>
        <v>100</v>
      </c>
      <c r="J19" s="13">
        <f t="shared" si="13"/>
        <v>100</v>
      </c>
      <c r="K19" s="13">
        <f t="shared" si="13"/>
        <v>100</v>
      </c>
      <c r="L19" s="13">
        <f t="shared" si="13"/>
        <v>100</v>
      </c>
      <c r="M19" s="13">
        <f t="shared" si="13"/>
        <v>100</v>
      </c>
      <c r="N19" s="13">
        <f t="shared" ref="N19:O19" si="14">N9/N9*100</f>
        <v>100</v>
      </c>
      <c r="O19" s="13">
        <f t="shared" si="14"/>
        <v>100</v>
      </c>
      <c r="P19" s="13">
        <f t="shared" ref="P19:Q19" si="15">P9/P9*100</f>
        <v>100</v>
      </c>
      <c r="Q19" s="13">
        <f t="shared" si="15"/>
        <v>100</v>
      </c>
      <c r="R19" s="13">
        <f>R9/R9*100</f>
        <v>100</v>
      </c>
      <c r="S19" s="13">
        <f>S9/S9*100</f>
        <v>100</v>
      </c>
      <c r="T19" s="13">
        <f>T9/T9*100</f>
        <v>100</v>
      </c>
      <c r="U19" s="13">
        <f>U9/U9*100</f>
        <v>100</v>
      </c>
    </row>
    <row r="20" spans="1:21" ht="15" customHeight="1" x14ac:dyDescent="0.25">
      <c r="A20" s="20" t="s">
        <v>12</v>
      </c>
      <c r="B20" s="14">
        <f>B10/B9*100</f>
        <v>63.78269617706237</v>
      </c>
      <c r="C20" s="14">
        <f t="shared" ref="C20:M20" si="16">C10/C9*100</f>
        <v>62.832286128564519</v>
      </c>
      <c r="D20" s="14">
        <f t="shared" si="16"/>
        <v>62.628624883068284</v>
      </c>
      <c r="E20" s="14">
        <f t="shared" si="16"/>
        <v>62.722704431247145</v>
      </c>
      <c r="F20" s="14">
        <f t="shared" si="16"/>
        <v>62.431693989071036</v>
      </c>
      <c r="G20" s="14">
        <f t="shared" si="16"/>
        <v>60.98634962571554</v>
      </c>
      <c r="H20" s="14">
        <f t="shared" si="16"/>
        <v>59.637283846478283</v>
      </c>
      <c r="I20" s="14">
        <f t="shared" si="16"/>
        <v>58.955528355773154</v>
      </c>
      <c r="J20" s="14">
        <f t="shared" si="16"/>
        <v>58.407079646017699</v>
      </c>
      <c r="K20" s="14">
        <f t="shared" si="16"/>
        <v>57.656967840735071</v>
      </c>
      <c r="L20" s="14">
        <f t="shared" si="16"/>
        <v>56.617647058823529</v>
      </c>
      <c r="M20" s="14">
        <f t="shared" si="16"/>
        <v>56.428049671292911</v>
      </c>
      <c r="N20" s="14">
        <f t="shared" ref="N20:O20" si="17">N10/N9*100</f>
        <v>55.370370370370367</v>
      </c>
      <c r="O20" s="14">
        <f t="shared" si="17"/>
        <v>54.055994256999284</v>
      </c>
      <c r="P20" s="14">
        <f t="shared" ref="P20:R20" si="18">P10/P9*100</f>
        <v>52.884955752212392</v>
      </c>
      <c r="Q20" s="14">
        <f t="shared" si="18"/>
        <v>52.896022330774592</v>
      </c>
      <c r="R20" s="14">
        <f t="shared" si="18"/>
        <v>51.336531871144622</v>
      </c>
      <c r="S20" s="14">
        <f>S10/S9*100</f>
        <v>50.973918785077586</v>
      </c>
      <c r="T20" s="14">
        <f>T10/T9*100</f>
        <v>50.302644154189238</v>
      </c>
      <c r="U20" s="14">
        <f>U10/U9*100</f>
        <v>49.923336399877336</v>
      </c>
    </row>
    <row r="21" spans="1:21" ht="15" customHeight="1" x14ac:dyDescent="0.25">
      <c r="A21" s="20" t="s">
        <v>13</v>
      </c>
      <c r="B21" s="14">
        <f>B11/B9*100</f>
        <v>36.217303822937623</v>
      </c>
      <c r="C21" s="14">
        <f t="shared" ref="C21:M21" si="19">C11/C9*100</f>
        <v>37.167713871435474</v>
      </c>
      <c r="D21" s="14">
        <f t="shared" si="19"/>
        <v>37.371375116931709</v>
      </c>
      <c r="E21" s="14">
        <f t="shared" si="19"/>
        <v>37.277295568752855</v>
      </c>
      <c r="F21" s="14">
        <f t="shared" si="19"/>
        <v>37.568306010928957</v>
      </c>
      <c r="G21" s="14">
        <f t="shared" si="19"/>
        <v>39.01365037428446</v>
      </c>
      <c r="H21" s="14">
        <f t="shared" si="19"/>
        <v>40.362716153521724</v>
      </c>
      <c r="I21" s="14">
        <f t="shared" si="19"/>
        <v>41.044471644226846</v>
      </c>
      <c r="J21" s="14">
        <f t="shared" si="19"/>
        <v>41.592920353982301</v>
      </c>
      <c r="K21" s="14">
        <f t="shared" si="19"/>
        <v>42.343032159264929</v>
      </c>
      <c r="L21" s="14">
        <f t="shared" si="19"/>
        <v>43.382352941176471</v>
      </c>
      <c r="M21" s="14">
        <f t="shared" si="19"/>
        <v>43.571950328707089</v>
      </c>
      <c r="N21" s="14">
        <f t="shared" ref="N21:O21" si="20">N11/N9*100</f>
        <v>44.629629629629633</v>
      </c>
      <c r="O21" s="14">
        <f t="shared" si="20"/>
        <v>45.944005743000716</v>
      </c>
      <c r="P21" s="14">
        <f t="shared" ref="P21:R21" si="21">P11/P9*100</f>
        <v>47.115044247787615</v>
      </c>
      <c r="Q21" s="14">
        <f t="shared" si="21"/>
        <v>47.103977669225401</v>
      </c>
      <c r="R21" s="14">
        <f t="shared" si="21"/>
        <v>48.663468128855378</v>
      </c>
      <c r="S21" s="14">
        <f>S11/S9*100</f>
        <v>49.026081214922421</v>
      </c>
      <c r="T21" s="14">
        <f>T11/T9*100</f>
        <v>49.697355845810769</v>
      </c>
      <c r="U21" s="14">
        <f>U11/U9*100</f>
        <v>50.076663600122664</v>
      </c>
    </row>
    <row r="22" spans="1:21" ht="110.25" customHeight="1" x14ac:dyDescent="0.25">
      <c r="A22" s="21" t="s">
        <v>32</v>
      </c>
      <c r="B22" s="21"/>
      <c r="C22" s="21"/>
      <c r="D22" s="21"/>
      <c r="E22" s="21"/>
      <c r="F22" s="21"/>
      <c r="G22" s="21"/>
      <c r="H22" s="21"/>
      <c r="I22" s="21"/>
      <c r="J22" s="21"/>
      <c r="K22" s="21"/>
      <c r="L22" s="21"/>
      <c r="M22" s="21"/>
      <c r="N22" s="21"/>
      <c r="O22" s="21"/>
      <c r="P22" s="21"/>
      <c r="Q22" s="21"/>
      <c r="R22" s="21"/>
      <c r="S22" s="5"/>
      <c r="T22" s="5"/>
      <c r="U22" s="5"/>
    </row>
  </sheetData>
  <sheetProtection algorithmName="SHA-512" hashValue="Hm5wqtERDZlTLte1/m8C/d0RF/ysoY5maWFkJGpd4HjERDfX5ZvyQr5xZ/PJyLS2TtqgZUvOrx2KbXICqTfNyw==" saltValue="qVILkO+apW7oWYFIvOSVvQ==" spinCount="100000" sheet="1" objects="1" scenarios="1"/>
  <mergeCells count="2">
    <mergeCell ref="A22:R22"/>
    <mergeCell ref="A1:S1"/>
  </mergeCells>
  <phoneticPr fontId="5" type="noConversion"/>
  <pageMargins left="0.7" right="0.7" top="0.75" bottom="0.75" header="0.3" footer="0.3"/>
  <pageSetup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7E0E-FDCF-4145-BCD0-44A8895885F0}">
  <dimension ref="A1:U22"/>
  <sheetViews>
    <sheetView view="pageLayout" zoomScale="110" zoomScaleNormal="100" zoomScalePageLayoutView="110" workbookViewId="0">
      <selection activeCell="R10" sqref="R10"/>
    </sheetView>
  </sheetViews>
  <sheetFormatPr defaultColWidth="9.1796875" defaultRowHeight="12.5" x14ac:dyDescent="0.25"/>
  <cols>
    <col min="1" max="1" width="21" style="1" customWidth="1"/>
    <col min="2" max="13" width="5" style="2" customWidth="1"/>
    <col min="14" max="21" width="5" style="1" customWidth="1"/>
    <col min="22" max="16384" width="9.1796875" style="1"/>
  </cols>
  <sheetData>
    <row r="1" spans="1:21" ht="66.75" customHeight="1" x14ac:dyDescent="0.35">
      <c r="A1" s="22" t="s">
        <v>38</v>
      </c>
      <c r="B1" s="22"/>
      <c r="C1" s="22"/>
      <c r="D1" s="22"/>
      <c r="E1" s="22"/>
      <c r="F1" s="22"/>
      <c r="G1" s="22"/>
      <c r="H1" s="22"/>
      <c r="I1" s="22"/>
      <c r="J1" s="22"/>
      <c r="K1" s="22"/>
      <c r="L1" s="22"/>
      <c r="M1" s="22"/>
      <c r="N1" s="22"/>
      <c r="O1" s="22"/>
      <c r="P1" s="22"/>
      <c r="Q1" s="22"/>
      <c r="R1" s="22"/>
    </row>
    <row r="2" spans="1:21" ht="15" customHeight="1" x14ac:dyDescent="0.25">
      <c r="A2" s="11" t="s">
        <v>30</v>
      </c>
      <c r="B2" s="12" t="s">
        <v>0</v>
      </c>
      <c r="C2" s="12" t="s">
        <v>1</v>
      </c>
      <c r="D2" s="12" t="s">
        <v>2</v>
      </c>
      <c r="E2" s="12" t="s">
        <v>3</v>
      </c>
      <c r="F2" s="12" t="s">
        <v>4</v>
      </c>
      <c r="G2" s="12" t="s">
        <v>5</v>
      </c>
      <c r="H2" s="12" t="s">
        <v>6</v>
      </c>
      <c r="I2" s="12" t="s">
        <v>7</v>
      </c>
      <c r="J2" s="12" t="s">
        <v>8</v>
      </c>
      <c r="K2" s="12" t="s">
        <v>9</v>
      </c>
      <c r="L2" s="12" t="s">
        <v>10</v>
      </c>
      <c r="M2" s="12" t="s">
        <v>11</v>
      </c>
      <c r="N2" s="12" t="s">
        <v>26</v>
      </c>
      <c r="O2" s="12" t="s">
        <v>27</v>
      </c>
      <c r="P2" s="12" t="s">
        <v>28</v>
      </c>
      <c r="Q2" s="12" t="s">
        <v>29</v>
      </c>
      <c r="R2" s="12" t="s">
        <v>33</v>
      </c>
      <c r="S2" s="12" t="s">
        <v>34</v>
      </c>
      <c r="T2" s="17">
        <v>2024</v>
      </c>
      <c r="U2" s="17">
        <v>2025</v>
      </c>
    </row>
    <row r="3" spans="1:21" ht="15" customHeight="1" x14ac:dyDescent="0.25">
      <c r="A3" s="16" t="s">
        <v>20</v>
      </c>
      <c r="B3" s="8">
        <v>876</v>
      </c>
      <c r="C3" s="8">
        <v>897</v>
      </c>
      <c r="D3" s="8">
        <v>898</v>
      </c>
      <c r="E3" s="8">
        <v>914</v>
      </c>
      <c r="F3" s="8">
        <v>915</v>
      </c>
      <c r="G3" s="8">
        <v>923</v>
      </c>
      <c r="H3" s="8">
        <v>947</v>
      </c>
      <c r="I3" s="8">
        <v>983</v>
      </c>
      <c r="J3" s="8">
        <v>1065</v>
      </c>
      <c r="K3" s="8">
        <v>1049</v>
      </c>
      <c r="L3" s="8">
        <v>1049</v>
      </c>
      <c r="M3" s="8">
        <v>1045</v>
      </c>
      <c r="N3" s="8">
        <f t="shared" ref="N3:S3" si="0">N4+N5</f>
        <v>1028</v>
      </c>
      <c r="O3" s="8">
        <f t="shared" si="0"/>
        <v>990</v>
      </c>
      <c r="P3" s="8">
        <f t="shared" si="0"/>
        <v>988</v>
      </c>
      <c r="Q3" s="8">
        <f t="shared" si="0"/>
        <v>979</v>
      </c>
      <c r="R3" s="8">
        <f t="shared" si="0"/>
        <v>957</v>
      </c>
      <c r="S3" s="8">
        <f t="shared" si="0"/>
        <v>949</v>
      </c>
      <c r="T3" s="8">
        <f t="shared" ref="T3:U3" si="1">T4+T5</f>
        <v>971</v>
      </c>
      <c r="U3" s="8">
        <f t="shared" si="1"/>
        <v>1016</v>
      </c>
    </row>
    <row r="4" spans="1:21" ht="15" customHeight="1" x14ac:dyDescent="0.25">
      <c r="A4" s="9" t="s">
        <v>12</v>
      </c>
      <c r="B4" s="10">
        <v>654</v>
      </c>
      <c r="C4" s="10">
        <v>663</v>
      </c>
      <c r="D4" s="10">
        <v>663</v>
      </c>
      <c r="E4" s="10">
        <v>672</v>
      </c>
      <c r="F4" s="10">
        <v>667</v>
      </c>
      <c r="G4" s="10">
        <v>664</v>
      </c>
      <c r="H4" s="10">
        <v>667</v>
      </c>
      <c r="I4" s="10">
        <v>698</v>
      </c>
      <c r="J4" s="10">
        <v>749</v>
      </c>
      <c r="K4" s="10">
        <v>736</v>
      </c>
      <c r="L4" s="10">
        <v>728</v>
      </c>
      <c r="M4" s="10">
        <v>716</v>
      </c>
      <c r="N4" s="10">
        <v>709</v>
      </c>
      <c r="O4" s="10">
        <v>688</v>
      </c>
      <c r="P4" s="10">
        <v>685</v>
      </c>
      <c r="Q4" s="10">
        <v>681</v>
      </c>
      <c r="R4" s="10">
        <v>664</v>
      </c>
      <c r="S4" s="10">
        <v>649</v>
      </c>
      <c r="T4" s="10">
        <v>652</v>
      </c>
      <c r="U4" s="10">
        <v>674</v>
      </c>
    </row>
    <row r="5" spans="1:21" ht="15" customHeight="1" x14ac:dyDescent="0.25">
      <c r="A5" s="9" t="s">
        <v>13</v>
      </c>
      <c r="B5" s="10">
        <v>222</v>
      </c>
      <c r="C5" s="10">
        <v>234</v>
      </c>
      <c r="D5" s="10">
        <v>235</v>
      </c>
      <c r="E5" s="10">
        <v>242</v>
      </c>
      <c r="F5" s="10">
        <v>248</v>
      </c>
      <c r="G5" s="10">
        <v>259</v>
      </c>
      <c r="H5" s="10">
        <v>280</v>
      </c>
      <c r="I5" s="10">
        <v>285</v>
      </c>
      <c r="J5" s="10">
        <v>316</v>
      </c>
      <c r="K5" s="10">
        <v>313</v>
      </c>
      <c r="L5" s="10">
        <v>321</v>
      </c>
      <c r="M5" s="10">
        <v>329</v>
      </c>
      <c r="N5" s="10">
        <v>319</v>
      </c>
      <c r="O5" s="10">
        <v>302</v>
      </c>
      <c r="P5" s="10">
        <v>303</v>
      </c>
      <c r="Q5" s="10">
        <v>298</v>
      </c>
      <c r="R5" s="10">
        <v>293</v>
      </c>
      <c r="S5" s="10">
        <v>300</v>
      </c>
      <c r="T5" s="10">
        <v>319</v>
      </c>
      <c r="U5" s="10">
        <v>342</v>
      </c>
    </row>
    <row r="6" spans="1:21" ht="15" customHeight="1" x14ac:dyDescent="0.25">
      <c r="A6" s="16" t="s">
        <v>21</v>
      </c>
      <c r="B6" s="8">
        <v>1112</v>
      </c>
      <c r="C6" s="8">
        <v>1172</v>
      </c>
      <c r="D6" s="8">
        <v>1240</v>
      </c>
      <c r="E6" s="8">
        <v>1275</v>
      </c>
      <c r="F6" s="8">
        <v>1281</v>
      </c>
      <c r="G6" s="8">
        <v>1348</v>
      </c>
      <c r="H6" s="8">
        <v>1424</v>
      </c>
      <c r="I6" s="8">
        <v>1468</v>
      </c>
      <c r="J6" s="8">
        <v>1534</v>
      </c>
      <c r="K6" s="8">
        <v>1563</v>
      </c>
      <c r="L6" s="8">
        <v>1671</v>
      </c>
      <c r="M6" s="8">
        <v>1693</v>
      </c>
      <c r="N6" s="8">
        <f t="shared" ref="N6:S6" si="2">N7+N8</f>
        <v>1672</v>
      </c>
      <c r="O6" s="8">
        <f t="shared" si="2"/>
        <v>1796</v>
      </c>
      <c r="P6" s="8">
        <f t="shared" si="2"/>
        <v>1837</v>
      </c>
      <c r="Q6" s="8">
        <f t="shared" si="2"/>
        <v>1887</v>
      </c>
      <c r="R6" s="8">
        <f t="shared" si="2"/>
        <v>1961</v>
      </c>
      <c r="S6" s="8">
        <f t="shared" si="2"/>
        <v>2080</v>
      </c>
      <c r="T6" s="8">
        <f t="shared" ref="T6:U6" si="3">T7+T8</f>
        <v>2168</v>
      </c>
      <c r="U6" s="8">
        <f t="shared" si="3"/>
        <v>2245</v>
      </c>
    </row>
    <row r="7" spans="1:21" ht="15" customHeight="1" x14ac:dyDescent="0.25">
      <c r="A7" s="9" t="s">
        <v>12</v>
      </c>
      <c r="B7" s="10">
        <v>614</v>
      </c>
      <c r="C7" s="10">
        <v>637</v>
      </c>
      <c r="D7" s="10">
        <v>676</v>
      </c>
      <c r="E7" s="10">
        <v>701</v>
      </c>
      <c r="F7" s="10">
        <v>704</v>
      </c>
      <c r="G7" s="10">
        <v>721</v>
      </c>
      <c r="H7" s="10">
        <v>747</v>
      </c>
      <c r="I7" s="10">
        <v>747</v>
      </c>
      <c r="J7" s="10">
        <v>769</v>
      </c>
      <c r="K7" s="10">
        <v>770</v>
      </c>
      <c r="L7" s="10">
        <v>812</v>
      </c>
      <c r="M7" s="10">
        <v>829</v>
      </c>
      <c r="N7" s="10">
        <v>786</v>
      </c>
      <c r="O7" s="10">
        <v>818</v>
      </c>
      <c r="P7" s="10">
        <v>809</v>
      </c>
      <c r="Q7" s="10">
        <v>835</v>
      </c>
      <c r="R7" s="10">
        <v>834</v>
      </c>
      <c r="S7" s="10">
        <v>895</v>
      </c>
      <c r="T7" s="10">
        <v>927</v>
      </c>
      <c r="U7" s="10">
        <v>954</v>
      </c>
    </row>
    <row r="8" spans="1:21" ht="15" customHeight="1" x14ac:dyDescent="0.25">
      <c r="A8" s="9" t="s">
        <v>13</v>
      </c>
      <c r="B8" s="10">
        <v>498</v>
      </c>
      <c r="C8" s="10">
        <v>535</v>
      </c>
      <c r="D8" s="10">
        <v>564</v>
      </c>
      <c r="E8" s="10">
        <v>574</v>
      </c>
      <c r="F8" s="10">
        <v>577</v>
      </c>
      <c r="G8" s="10">
        <v>627</v>
      </c>
      <c r="H8" s="10">
        <v>677</v>
      </c>
      <c r="I8" s="10">
        <v>721</v>
      </c>
      <c r="J8" s="10">
        <v>765</v>
      </c>
      <c r="K8" s="10">
        <v>793</v>
      </c>
      <c r="L8" s="10">
        <v>859</v>
      </c>
      <c r="M8" s="10">
        <v>864</v>
      </c>
      <c r="N8" s="10">
        <v>886</v>
      </c>
      <c r="O8" s="10">
        <v>978</v>
      </c>
      <c r="P8" s="10">
        <v>1028</v>
      </c>
      <c r="Q8" s="10">
        <v>1052</v>
      </c>
      <c r="R8" s="10">
        <v>1127</v>
      </c>
      <c r="S8" s="10">
        <v>1185</v>
      </c>
      <c r="T8" s="10">
        <v>1241</v>
      </c>
      <c r="U8" s="10">
        <v>1291</v>
      </c>
    </row>
    <row r="9" spans="1:21" ht="15" customHeight="1" x14ac:dyDescent="0.25">
      <c r="A9" s="7" t="s">
        <v>22</v>
      </c>
      <c r="B9" s="8">
        <v>1988</v>
      </c>
      <c r="C9" s="8">
        <v>2069</v>
      </c>
      <c r="D9" s="8">
        <v>2138</v>
      </c>
      <c r="E9" s="8">
        <v>2189</v>
      </c>
      <c r="F9" s="8">
        <v>2196</v>
      </c>
      <c r="G9" s="8">
        <v>2271</v>
      </c>
      <c r="H9" s="8">
        <v>2371</v>
      </c>
      <c r="I9" s="8">
        <v>2451</v>
      </c>
      <c r="J9" s="8">
        <v>2599</v>
      </c>
      <c r="K9" s="8">
        <v>2612</v>
      </c>
      <c r="L9" s="8">
        <v>2720</v>
      </c>
      <c r="M9" s="8">
        <v>2738</v>
      </c>
      <c r="N9" s="8">
        <f t="shared" ref="N9:R11" si="4">N3+N6</f>
        <v>2700</v>
      </c>
      <c r="O9" s="8">
        <f t="shared" si="4"/>
        <v>2786</v>
      </c>
      <c r="P9" s="8">
        <f t="shared" si="4"/>
        <v>2825</v>
      </c>
      <c r="Q9" s="8">
        <f t="shared" si="4"/>
        <v>2866</v>
      </c>
      <c r="R9" s="8">
        <f>R10+R11</f>
        <v>2918</v>
      </c>
      <c r="S9" s="8">
        <f>S10+S11</f>
        <v>3029</v>
      </c>
      <c r="T9" s="8">
        <f>T10+T11</f>
        <v>3139</v>
      </c>
      <c r="U9" s="8">
        <f>U10+U11</f>
        <v>3261</v>
      </c>
    </row>
    <row r="10" spans="1:21" ht="15" customHeight="1" x14ac:dyDescent="0.25">
      <c r="A10" s="9" t="s">
        <v>12</v>
      </c>
      <c r="B10" s="10">
        <v>1268</v>
      </c>
      <c r="C10" s="10">
        <v>1300</v>
      </c>
      <c r="D10" s="10">
        <v>1339</v>
      </c>
      <c r="E10" s="10">
        <v>1373</v>
      </c>
      <c r="F10" s="10">
        <v>1371</v>
      </c>
      <c r="G10" s="10">
        <v>1385</v>
      </c>
      <c r="H10" s="10">
        <v>1414</v>
      </c>
      <c r="I10" s="10">
        <v>1445</v>
      </c>
      <c r="J10" s="10">
        <v>1518</v>
      </c>
      <c r="K10" s="10">
        <v>1506</v>
      </c>
      <c r="L10" s="10">
        <v>1540</v>
      </c>
      <c r="M10" s="10">
        <v>1545</v>
      </c>
      <c r="N10" s="10">
        <f t="shared" si="4"/>
        <v>1495</v>
      </c>
      <c r="O10" s="10">
        <f t="shared" si="4"/>
        <v>1506</v>
      </c>
      <c r="P10" s="10">
        <f t="shared" si="4"/>
        <v>1494</v>
      </c>
      <c r="Q10" s="10">
        <f t="shared" si="4"/>
        <v>1516</v>
      </c>
      <c r="R10" s="10">
        <f t="shared" si="4"/>
        <v>1498</v>
      </c>
      <c r="S10" s="10">
        <f>S4+S7</f>
        <v>1544</v>
      </c>
      <c r="T10" s="10">
        <v>1579</v>
      </c>
      <c r="U10" s="10">
        <f>U7+U4</f>
        <v>1628</v>
      </c>
    </row>
    <row r="11" spans="1:21" ht="15" customHeight="1" x14ac:dyDescent="0.25">
      <c r="A11" s="9" t="s">
        <v>13</v>
      </c>
      <c r="B11" s="10">
        <v>720</v>
      </c>
      <c r="C11" s="10">
        <v>769</v>
      </c>
      <c r="D11" s="10">
        <v>799</v>
      </c>
      <c r="E11" s="10">
        <v>816</v>
      </c>
      <c r="F11" s="10">
        <v>825</v>
      </c>
      <c r="G11" s="10">
        <v>886</v>
      </c>
      <c r="H11" s="10">
        <v>957</v>
      </c>
      <c r="I11" s="10">
        <v>1006</v>
      </c>
      <c r="J11" s="10">
        <v>1081</v>
      </c>
      <c r="K11" s="10">
        <v>1106</v>
      </c>
      <c r="L11" s="10">
        <v>1180</v>
      </c>
      <c r="M11" s="10">
        <v>1193</v>
      </c>
      <c r="N11" s="10">
        <f t="shared" si="4"/>
        <v>1205</v>
      </c>
      <c r="O11" s="10">
        <f t="shared" si="4"/>
        <v>1280</v>
      </c>
      <c r="P11" s="10">
        <f t="shared" si="4"/>
        <v>1331</v>
      </c>
      <c r="Q11" s="10">
        <f t="shared" si="4"/>
        <v>1350</v>
      </c>
      <c r="R11" s="10">
        <f t="shared" si="4"/>
        <v>1420</v>
      </c>
      <c r="S11" s="10">
        <v>1485</v>
      </c>
      <c r="T11" s="19">
        <v>1560</v>
      </c>
      <c r="U11" s="19">
        <f>U8+U5</f>
        <v>1633</v>
      </c>
    </row>
    <row r="12" spans="1:21" ht="15" customHeight="1" x14ac:dyDescent="0.25">
      <c r="A12" s="11" t="s">
        <v>31</v>
      </c>
      <c r="B12" s="12" t="s">
        <v>0</v>
      </c>
      <c r="C12" s="12" t="s">
        <v>1</v>
      </c>
      <c r="D12" s="12" t="s">
        <v>2</v>
      </c>
      <c r="E12" s="12" t="s">
        <v>3</v>
      </c>
      <c r="F12" s="12" t="s">
        <v>4</v>
      </c>
      <c r="G12" s="12" t="s">
        <v>5</v>
      </c>
      <c r="H12" s="12" t="s">
        <v>6</v>
      </c>
      <c r="I12" s="12" t="s">
        <v>7</v>
      </c>
      <c r="J12" s="12" t="s">
        <v>8</v>
      </c>
      <c r="K12" s="12" t="s">
        <v>9</v>
      </c>
      <c r="L12" s="12" t="s">
        <v>10</v>
      </c>
      <c r="M12" s="12" t="s">
        <v>11</v>
      </c>
      <c r="N12" s="12" t="s">
        <v>26</v>
      </c>
      <c r="O12" s="12" t="s">
        <v>27</v>
      </c>
      <c r="P12" s="12" t="s">
        <v>28</v>
      </c>
      <c r="Q12" s="12" t="s">
        <v>29</v>
      </c>
      <c r="R12" s="15" t="s">
        <v>33</v>
      </c>
      <c r="S12" s="18">
        <v>2023</v>
      </c>
      <c r="T12" s="18">
        <v>2024</v>
      </c>
      <c r="U12" s="18">
        <v>2025</v>
      </c>
    </row>
    <row r="13" spans="1:21" ht="15" customHeight="1" x14ac:dyDescent="0.25">
      <c r="A13" s="16" t="s">
        <v>23</v>
      </c>
      <c r="B13" s="13">
        <f t="shared" ref="B13:R13" si="5">B3/B3*100</f>
        <v>100</v>
      </c>
      <c r="C13" s="13">
        <f t="shared" si="5"/>
        <v>100</v>
      </c>
      <c r="D13" s="13">
        <f t="shared" si="5"/>
        <v>100</v>
      </c>
      <c r="E13" s="13">
        <f t="shared" si="5"/>
        <v>100</v>
      </c>
      <c r="F13" s="13">
        <f t="shared" si="5"/>
        <v>100</v>
      </c>
      <c r="G13" s="13">
        <f t="shared" si="5"/>
        <v>100</v>
      </c>
      <c r="H13" s="13">
        <f t="shared" si="5"/>
        <v>100</v>
      </c>
      <c r="I13" s="13">
        <f t="shared" si="5"/>
        <v>100</v>
      </c>
      <c r="J13" s="13">
        <f t="shared" si="5"/>
        <v>100</v>
      </c>
      <c r="K13" s="13">
        <f t="shared" si="5"/>
        <v>100</v>
      </c>
      <c r="L13" s="13">
        <f t="shared" si="5"/>
        <v>100</v>
      </c>
      <c r="M13" s="13">
        <f t="shared" si="5"/>
        <v>100</v>
      </c>
      <c r="N13" s="13">
        <f t="shared" si="5"/>
        <v>100</v>
      </c>
      <c r="O13" s="13">
        <f t="shared" si="5"/>
        <v>100</v>
      </c>
      <c r="P13" s="13">
        <f t="shared" si="5"/>
        <v>100</v>
      </c>
      <c r="Q13" s="13">
        <f t="shared" si="5"/>
        <v>100</v>
      </c>
      <c r="R13" s="13">
        <f t="shared" si="5"/>
        <v>100</v>
      </c>
      <c r="S13" s="13">
        <f t="shared" ref="S13:T13" si="6">S3/S3*100</f>
        <v>100</v>
      </c>
      <c r="T13" s="13">
        <f t="shared" si="6"/>
        <v>100</v>
      </c>
      <c r="U13" s="13">
        <f t="shared" ref="U13" si="7">U3/U3*100</f>
        <v>100</v>
      </c>
    </row>
    <row r="14" spans="1:21" ht="15" customHeight="1" x14ac:dyDescent="0.25">
      <c r="A14" s="9" t="s">
        <v>12</v>
      </c>
      <c r="B14" s="14">
        <f t="shared" ref="B14:S14" si="8">B4/B3*100</f>
        <v>74.657534246575338</v>
      </c>
      <c r="C14" s="14">
        <f t="shared" si="8"/>
        <v>73.91304347826086</v>
      </c>
      <c r="D14" s="14">
        <f t="shared" si="8"/>
        <v>73.830734966592431</v>
      </c>
      <c r="E14" s="14">
        <f t="shared" si="8"/>
        <v>73.522975929978116</v>
      </c>
      <c r="F14" s="14">
        <f t="shared" si="8"/>
        <v>72.896174863387969</v>
      </c>
      <c r="G14" s="14">
        <f t="shared" si="8"/>
        <v>71.939328277356452</v>
      </c>
      <c r="H14" s="14">
        <f t="shared" si="8"/>
        <v>70.432946145723335</v>
      </c>
      <c r="I14" s="14">
        <f t="shared" si="8"/>
        <v>71.007121057985756</v>
      </c>
      <c r="J14" s="14">
        <f t="shared" si="8"/>
        <v>70.328638497652591</v>
      </c>
      <c r="K14" s="14">
        <f t="shared" si="8"/>
        <v>70.162059103908476</v>
      </c>
      <c r="L14" s="14">
        <f t="shared" si="8"/>
        <v>69.399428026692092</v>
      </c>
      <c r="M14" s="14">
        <f t="shared" si="8"/>
        <v>68.516746411483254</v>
      </c>
      <c r="N14" s="14">
        <f t="shared" si="8"/>
        <v>68.968871595330739</v>
      </c>
      <c r="O14" s="14">
        <f t="shared" si="8"/>
        <v>69.494949494949495</v>
      </c>
      <c r="P14" s="14">
        <f t="shared" si="8"/>
        <v>69.331983805668017</v>
      </c>
      <c r="Q14" s="14">
        <f t="shared" si="8"/>
        <v>69.560776302349339</v>
      </c>
      <c r="R14" s="14">
        <f t="shared" si="8"/>
        <v>69.383490073145254</v>
      </c>
      <c r="S14" s="14">
        <f t="shared" si="8"/>
        <v>68.387776606954688</v>
      </c>
      <c r="T14" s="14">
        <f t="shared" ref="T14:U14" si="9">T4/T3*100</f>
        <v>67.147270854788871</v>
      </c>
      <c r="U14" s="14">
        <f t="shared" si="9"/>
        <v>66.338582677165363</v>
      </c>
    </row>
    <row r="15" spans="1:21" ht="15" customHeight="1" x14ac:dyDescent="0.25">
      <c r="A15" s="9" t="s">
        <v>13</v>
      </c>
      <c r="B15" s="14">
        <f t="shared" ref="B15:S15" si="10">B5/B3*100</f>
        <v>25.342465753424658</v>
      </c>
      <c r="C15" s="14">
        <f t="shared" si="10"/>
        <v>26.086956521739129</v>
      </c>
      <c r="D15" s="14">
        <f t="shared" si="10"/>
        <v>26.169265033407573</v>
      </c>
      <c r="E15" s="14">
        <f t="shared" si="10"/>
        <v>26.477024070021884</v>
      </c>
      <c r="F15" s="14">
        <f t="shared" si="10"/>
        <v>27.10382513661202</v>
      </c>
      <c r="G15" s="14">
        <f t="shared" si="10"/>
        <v>28.060671722643555</v>
      </c>
      <c r="H15" s="14">
        <f t="shared" si="10"/>
        <v>29.567053854276665</v>
      </c>
      <c r="I15" s="14">
        <f t="shared" si="10"/>
        <v>28.992878942014244</v>
      </c>
      <c r="J15" s="14">
        <f t="shared" si="10"/>
        <v>29.671361502347416</v>
      </c>
      <c r="K15" s="14">
        <f t="shared" si="10"/>
        <v>29.837940896091514</v>
      </c>
      <c r="L15" s="14">
        <f t="shared" si="10"/>
        <v>30.600571973307911</v>
      </c>
      <c r="M15" s="14">
        <f t="shared" si="10"/>
        <v>31.483253588516746</v>
      </c>
      <c r="N15" s="14">
        <f t="shared" si="10"/>
        <v>31.031128404669261</v>
      </c>
      <c r="O15" s="14">
        <f t="shared" si="10"/>
        <v>30.505050505050509</v>
      </c>
      <c r="P15" s="14">
        <f t="shared" si="10"/>
        <v>30.668016194331983</v>
      </c>
      <c r="Q15" s="14">
        <f t="shared" si="10"/>
        <v>30.439223697650664</v>
      </c>
      <c r="R15" s="14">
        <f t="shared" si="10"/>
        <v>30.616509926854757</v>
      </c>
      <c r="S15" s="14">
        <f t="shared" si="10"/>
        <v>31.612223393045312</v>
      </c>
      <c r="T15" s="14">
        <f t="shared" ref="T15:U15" si="11">T5/T3*100</f>
        <v>32.852729145211121</v>
      </c>
      <c r="U15" s="14">
        <f t="shared" si="11"/>
        <v>33.661417322834644</v>
      </c>
    </row>
    <row r="16" spans="1:21" ht="15" customHeight="1" x14ac:dyDescent="0.25">
      <c r="A16" s="16" t="s">
        <v>24</v>
      </c>
      <c r="B16" s="13">
        <f t="shared" ref="B16:R16" si="12">B6/B6*100</f>
        <v>100</v>
      </c>
      <c r="C16" s="13">
        <f t="shared" si="12"/>
        <v>100</v>
      </c>
      <c r="D16" s="13">
        <f t="shared" si="12"/>
        <v>100</v>
      </c>
      <c r="E16" s="13">
        <f t="shared" si="12"/>
        <v>100</v>
      </c>
      <c r="F16" s="13">
        <f t="shared" si="12"/>
        <v>100</v>
      </c>
      <c r="G16" s="13">
        <f t="shared" si="12"/>
        <v>100</v>
      </c>
      <c r="H16" s="13">
        <f t="shared" si="12"/>
        <v>100</v>
      </c>
      <c r="I16" s="13">
        <f t="shared" si="12"/>
        <v>100</v>
      </c>
      <c r="J16" s="13">
        <f t="shared" si="12"/>
        <v>100</v>
      </c>
      <c r="K16" s="13">
        <f t="shared" si="12"/>
        <v>100</v>
      </c>
      <c r="L16" s="13">
        <f t="shared" si="12"/>
        <v>100</v>
      </c>
      <c r="M16" s="13">
        <f t="shared" si="12"/>
        <v>100</v>
      </c>
      <c r="N16" s="13">
        <f t="shared" si="12"/>
        <v>100</v>
      </c>
      <c r="O16" s="13">
        <f t="shared" si="12"/>
        <v>100</v>
      </c>
      <c r="P16" s="13">
        <f t="shared" si="12"/>
        <v>100</v>
      </c>
      <c r="Q16" s="13">
        <f t="shared" si="12"/>
        <v>100</v>
      </c>
      <c r="R16" s="13">
        <f t="shared" si="12"/>
        <v>100</v>
      </c>
      <c r="S16" s="13">
        <f t="shared" ref="S16:T16" si="13">S6/S6*100</f>
        <v>100</v>
      </c>
      <c r="T16" s="13">
        <f t="shared" si="13"/>
        <v>100</v>
      </c>
      <c r="U16" s="13">
        <f t="shared" ref="U16" si="14">U6/U6*100</f>
        <v>100</v>
      </c>
    </row>
    <row r="17" spans="1:21" ht="15" customHeight="1" x14ac:dyDescent="0.25">
      <c r="A17" s="9" t="s">
        <v>12</v>
      </c>
      <c r="B17" s="14">
        <f t="shared" ref="B17:S17" si="15">B7/B6*100</f>
        <v>55.2158273381295</v>
      </c>
      <c r="C17" s="14">
        <f t="shared" si="15"/>
        <v>54.351535836177476</v>
      </c>
      <c r="D17" s="14">
        <f t="shared" si="15"/>
        <v>54.516129032258064</v>
      </c>
      <c r="E17" s="14">
        <f t="shared" si="15"/>
        <v>54.980392156862749</v>
      </c>
      <c r="F17" s="14">
        <f t="shared" si="15"/>
        <v>54.957064793130371</v>
      </c>
      <c r="G17" s="14">
        <f t="shared" si="15"/>
        <v>53.486646884272993</v>
      </c>
      <c r="H17" s="14">
        <f t="shared" si="15"/>
        <v>52.457865168539328</v>
      </c>
      <c r="I17" s="14">
        <f t="shared" si="15"/>
        <v>50.885558583106274</v>
      </c>
      <c r="J17" s="14">
        <f t="shared" si="15"/>
        <v>50.130378096479788</v>
      </c>
      <c r="K17" s="14">
        <f t="shared" si="15"/>
        <v>49.264235444657714</v>
      </c>
      <c r="L17" s="14">
        <f t="shared" si="15"/>
        <v>48.593656493117891</v>
      </c>
      <c r="M17" s="14">
        <f t="shared" si="15"/>
        <v>48.966331955109268</v>
      </c>
      <c r="N17" s="14">
        <f t="shared" si="15"/>
        <v>47.009569377990431</v>
      </c>
      <c r="O17" s="14">
        <f t="shared" si="15"/>
        <v>45.545657015590201</v>
      </c>
      <c r="P17" s="14">
        <f t="shared" si="15"/>
        <v>44.039194338595536</v>
      </c>
      <c r="Q17" s="14">
        <f t="shared" si="15"/>
        <v>44.250132485426604</v>
      </c>
      <c r="R17" s="14">
        <f t="shared" si="15"/>
        <v>42.529321774604796</v>
      </c>
      <c r="S17" s="14">
        <f t="shared" si="15"/>
        <v>43.028846153846153</v>
      </c>
      <c r="T17" s="14">
        <f t="shared" ref="T17:U17" si="16">T7/T6*100</f>
        <v>42.758302583025831</v>
      </c>
      <c r="U17" s="14">
        <f t="shared" si="16"/>
        <v>42.494432071269486</v>
      </c>
    </row>
    <row r="18" spans="1:21" ht="15" customHeight="1" x14ac:dyDescent="0.25">
      <c r="A18" s="9" t="s">
        <v>13</v>
      </c>
      <c r="B18" s="14">
        <f t="shared" ref="B18:S18" si="17">B8/B6*100</f>
        <v>44.7841726618705</v>
      </c>
      <c r="C18" s="14">
        <f t="shared" si="17"/>
        <v>45.648464163822524</v>
      </c>
      <c r="D18" s="14">
        <f t="shared" si="17"/>
        <v>45.483870967741936</v>
      </c>
      <c r="E18" s="14">
        <f t="shared" si="17"/>
        <v>45.019607843137251</v>
      </c>
      <c r="F18" s="14">
        <f t="shared" si="17"/>
        <v>45.042935206869636</v>
      </c>
      <c r="G18" s="14">
        <f t="shared" si="17"/>
        <v>46.513353115727</v>
      </c>
      <c r="H18" s="14">
        <f t="shared" si="17"/>
        <v>47.542134831460672</v>
      </c>
      <c r="I18" s="14">
        <f t="shared" si="17"/>
        <v>49.114441416893733</v>
      </c>
      <c r="J18" s="14">
        <f t="shared" si="17"/>
        <v>49.869621903520205</v>
      </c>
      <c r="K18" s="14">
        <f t="shared" si="17"/>
        <v>50.735764555342286</v>
      </c>
      <c r="L18" s="14">
        <f t="shared" si="17"/>
        <v>51.406343506882102</v>
      </c>
      <c r="M18" s="14">
        <f t="shared" si="17"/>
        <v>51.033668044890725</v>
      </c>
      <c r="N18" s="14">
        <f t="shared" si="17"/>
        <v>52.990430622009569</v>
      </c>
      <c r="O18" s="14">
        <f t="shared" si="17"/>
        <v>54.454342984409799</v>
      </c>
      <c r="P18" s="14">
        <f t="shared" si="17"/>
        <v>55.960805661404464</v>
      </c>
      <c r="Q18" s="14">
        <f t="shared" si="17"/>
        <v>55.749867514573396</v>
      </c>
      <c r="R18" s="14">
        <f t="shared" si="17"/>
        <v>57.470678225395211</v>
      </c>
      <c r="S18" s="14">
        <f t="shared" si="17"/>
        <v>56.971153846153847</v>
      </c>
      <c r="T18" s="14">
        <f t="shared" ref="T18:U18" si="18">T8/T6*100</f>
        <v>57.241697416974169</v>
      </c>
      <c r="U18" s="14">
        <f t="shared" si="18"/>
        <v>57.505567928730514</v>
      </c>
    </row>
    <row r="19" spans="1:21" ht="15" customHeight="1" x14ac:dyDescent="0.25">
      <c r="A19" s="7" t="s">
        <v>25</v>
      </c>
      <c r="B19" s="13">
        <f>B9/B9*100</f>
        <v>100</v>
      </c>
      <c r="C19" s="13">
        <f t="shared" ref="C19:R19" si="19">C9/C9*100</f>
        <v>100</v>
      </c>
      <c r="D19" s="13">
        <f t="shared" si="19"/>
        <v>100</v>
      </c>
      <c r="E19" s="13">
        <f t="shared" si="19"/>
        <v>100</v>
      </c>
      <c r="F19" s="13">
        <f t="shared" si="19"/>
        <v>100</v>
      </c>
      <c r="G19" s="13">
        <f t="shared" si="19"/>
        <v>100</v>
      </c>
      <c r="H19" s="13">
        <f t="shared" si="19"/>
        <v>100</v>
      </c>
      <c r="I19" s="13">
        <f t="shared" si="19"/>
        <v>100</v>
      </c>
      <c r="J19" s="13">
        <f t="shared" si="19"/>
        <v>100</v>
      </c>
      <c r="K19" s="13">
        <f t="shared" si="19"/>
        <v>100</v>
      </c>
      <c r="L19" s="13">
        <f t="shared" si="19"/>
        <v>100</v>
      </c>
      <c r="M19" s="13">
        <f t="shared" si="19"/>
        <v>100</v>
      </c>
      <c r="N19" s="13">
        <f t="shared" si="19"/>
        <v>100</v>
      </c>
      <c r="O19" s="13">
        <f t="shared" si="19"/>
        <v>100</v>
      </c>
      <c r="P19" s="13">
        <f t="shared" si="19"/>
        <v>100</v>
      </c>
      <c r="Q19" s="13">
        <f t="shared" si="19"/>
        <v>100</v>
      </c>
      <c r="R19" s="13">
        <f t="shared" si="19"/>
        <v>100</v>
      </c>
      <c r="S19" s="13">
        <f t="shared" ref="S19:T19" si="20">S9/S9*100</f>
        <v>100</v>
      </c>
      <c r="T19" s="13">
        <f t="shared" si="20"/>
        <v>100</v>
      </c>
      <c r="U19" s="13">
        <f t="shared" ref="U19" si="21">U9/U9*100</f>
        <v>100</v>
      </c>
    </row>
    <row r="20" spans="1:21" ht="15" customHeight="1" x14ac:dyDescent="0.25">
      <c r="A20" s="9" t="s">
        <v>12</v>
      </c>
      <c r="B20" s="14">
        <f>B10/B9*100</f>
        <v>63.78269617706237</v>
      </c>
      <c r="C20" s="14">
        <f t="shared" ref="C20:S20" si="22">C10/C9*100</f>
        <v>62.832286128564519</v>
      </c>
      <c r="D20" s="14">
        <f t="shared" si="22"/>
        <v>62.628624883068284</v>
      </c>
      <c r="E20" s="14">
        <f t="shared" si="22"/>
        <v>62.722704431247145</v>
      </c>
      <c r="F20" s="14">
        <f t="shared" si="22"/>
        <v>62.431693989071036</v>
      </c>
      <c r="G20" s="14">
        <f t="shared" si="22"/>
        <v>60.98634962571554</v>
      </c>
      <c r="H20" s="14">
        <f t="shared" si="22"/>
        <v>59.637283846478283</v>
      </c>
      <c r="I20" s="14">
        <f t="shared" si="22"/>
        <v>58.955528355773154</v>
      </c>
      <c r="J20" s="14">
        <f t="shared" si="22"/>
        <v>58.407079646017699</v>
      </c>
      <c r="K20" s="14">
        <f t="shared" si="22"/>
        <v>57.656967840735071</v>
      </c>
      <c r="L20" s="14">
        <f t="shared" si="22"/>
        <v>56.617647058823529</v>
      </c>
      <c r="M20" s="14">
        <f t="shared" si="22"/>
        <v>56.428049671292911</v>
      </c>
      <c r="N20" s="14">
        <f t="shared" si="22"/>
        <v>55.370370370370367</v>
      </c>
      <c r="O20" s="14">
        <f t="shared" si="22"/>
        <v>54.055994256999284</v>
      </c>
      <c r="P20" s="14">
        <f t="shared" si="22"/>
        <v>52.884955752212392</v>
      </c>
      <c r="Q20" s="14">
        <f t="shared" si="22"/>
        <v>52.896022330774592</v>
      </c>
      <c r="R20" s="14">
        <f t="shared" si="22"/>
        <v>51.336531871144622</v>
      </c>
      <c r="S20" s="14">
        <f t="shared" si="22"/>
        <v>50.973918785077586</v>
      </c>
      <c r="T20" s="14">
        <f t="shared" ref="T20:U20" si="23">T10/T9*100</f>
        <v>50.302644154189238</v>
      </c>
      <c r="U20" s="14">
        <f t="shared" si="23"/>
        <v>49.923336399877336</v>
      </c>
    </row>
    <row r="21" spans="1:21" ht="15" customHeight="1" x14ac:dyDescent="0.25">
      <c r="A21" s="9" t="s">
        <v>13</v>
      </c>
      <c r="B21" s="14">
        <f>B11/B9*100</f>
        <v>36.217303822937623</v>
      </c>
      <c r="C21" s="14">
        <f t="shared" ref="C21:S21" si="24">C11/C9*100</f>
        <v>37.167713871435474</v>
      </c>
      <c r="D21" s="14">
        <f t="shared" si="24"/>
        <v>37.371375116931709</v>
      </c>
      <c r="E21" s="14">
        <f t="shared" si="24"/>
        <v>37.277295568752855</v>
      </c>
      <c r="F21" s="14">
        <f t="shared" si="24"/>
        <v>37.568306010928957</v>
      </c>
      <c r="G21" s="14">
        <f t="shared" si="24"/>
        <v>39.01365037428446</v>
      </c>
      <c r="H21" s="14">
        <f t="shared" si="24"/>
        <v>40.362716153521724</v>
      </c>
      <c r="I21" s="14">
        <f t="shared" si="24"/>
        <v>41.044471644226846</v>
      </c>
      <c r="J21" s="14">
        <f t="shared" si="24"/>
        <v>41.592920353982301</v>
      </c>
      <c r="K21" s="14">
        <f t="shared" si="24"/>
        <v>42.343032159264929</v>
      </c>
      <c r="L21" s="14">
        <f t="shared" si="24"/>
        <v>43.382352941176471</v>
      </c>
      <c r="M21" s="14">
        <f t="shared" si="24"/>
        <v>43.571950328707089</v>
      </c>
      <c r="N21" s="14">
        <f t="shared" si="24"/>
        <v>44.629629629629633</v>
      </c>
      <c r="O21" s="14">
        <f t="shared" si="24"/>
        <v>45.944005743000716</v>
      </c>
      <c r="P21" s="14">
        <f t="shared" si="24"/>
        <v>47.115044247787615</v>
      </c>
      <c r="Q21" s="14">
        <f t="shared" si="24"/>
        <v>47.103977669225401</v>
      </c>
      <c r="R21" s="14">
        <f t="shared" si="24"/>
        <v>48.663468128855378</v>
      </c>
      <c r="S21" s="14">
        <f t="shared" si="24"/>
        <v>49.026081214922421</v>
      </c>
      <c r="T21" s="14">
        <f t="shared" ref="T21:U21" si="25">T11/T9*100</f>
        <v>49.697355845810769</v>
      </c>
      <c r="U21" s="14">
        <f t="shared" si="25"/>
        <v>50.076663600122664</v>
      </c>
    </row>
    <row r="22" spans="1:21" ht="111" customHeight="1" x14ac:dyDescent="0.25">
      <c r="A22" s="23" t="s">
        <v>32</v>
      </c>
      <c r="B22" s="23"/>
      <c r="C22" s="23"/>
      <c r="D22" s="23"/>
      <c r="E22" s="23"/>
      <c r="F22" s="23"/>
      <c r="G22" s="23"/>
      <c r="H22" s="23"/>
      <c r="I22" s="23"/>
      <c r="J22" s="23"/>
      <c r="K22" s="23"/>
      <c r="L22" s="23"/>
      <c r="M22" s="23"/>
      <c r="N22" s="23"/>
      <c r="O22" s="23"/>
      <c r="P22" s="23"/>
      <c r="Q22" s="23"/>
    </row>
  </sheetData>
  <sheetProtection algorithmName="SHA-512" hashValue="QVxVNvCca+g+x7AOr0g6P/BGhw0BDJ9Xa7Y15hGnTzPYon3VUlrBIxQVAhMbN+fkAmsSjlRBefn9UzhiPMNiWw==" saltValue="DcaZUOxdXbjEvV5JmYcxKA==" spinCount="100000" sheet="1" objects="1" scenarios="1"/>
  <mergeCells count="2">
    <mergeCell ref="A22:Q22"/>
    <mergeCell ref="A1:R1"/>
  </mergeCells>
  <phoneticPr fontId="5" type="noConversion"/>
  <pageMargins left="0.7" right="0.7" top="0.75" bottom="0.75" header="0.3" footer="0.3"/>
  <pageSetup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Faculty by FTPT and Gender</vt:lpstr>
      <vt:lpstr>Faculty by Tenure and Gender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Gonzalez</cp:lastModifiedBy>
  <cp:lastPrinted>2022-06-28T14:54:36Z</cp:lastPrinted>
  <dcterms:created xsi:type="dcterms:W3CDTF">2015-04-20T19:21:38Z</dcterms:created>
  <dcterms:modified xsi:type="dcterms:W3CDTF">2025-11-14T17:44:58Z</dcterms:modified>
</cp:coreProperties>
</file>